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tabRatio="589" activeTab="0"/>
  </bookViews>
  <sheets>
    <sheet name="Метаком" sheetId="1" r:id="rId1"/>
  </sheets>
  <definedNames>
    <definedName name="Excel_BuiltIn__FilterDatabase">'Метаком'!$A$9:$B$366</definedName>
    <definedName name="Excel_BuiltIn__FilterDatabase_1">#REF!</definedName>
    <definedName name="Excel_BuiltIn_Print_Area_1">'Метаком'!$A$2:$F$433</definedName>
    <definedName name="Excel_BuiltIn_Print_Area_1_1">'Метаком'!$B$2:$F$432</definedName>
    <definedName name="Excel_BuiltIn_Print_Area_1_1_1">'Метаком'!$B$2:$F$429</definedName>
    <definedName name="_xlnm.Print_Area" localSheetId="0">'Метаком'!$A$1:$F$432</definedName>
  </definedNames>
  <calcPr fullCalcOnLoad="1"/>
</workbook>
</file>

<file path=xl/sharedStrings.xml><?xml version="1.0" encoding="utf-8"?>
<sst xmlns="http://schemas.openxmlformats.org/spreadsheetml/2006/main" count="1224" uniqueCount="1101">
  <si>
    <t>ООО "Метаком-плюс"</t>
  </si>
  <si>
    <t>241024, Россия, г.Брянск</t>
  </si>
  <si>
    <t>ул. Делегатская, 68</t>
  </si>
  <si>
    <r>
      <t>+7 (4832) 683795, 682826</t>
    </r>
    <r>
      <rPr>
        <i/>
        <sz val="13"/>
        <color indexed="21"/>
        <rFont val="Calibri"/>
        <family val="2"/>
      </rPr>
      <t xml:space="preserve"> </t>
    </r>
  </si>
  <si>
    <t>os@metakom.ru</t>
  </si>
  <si>
    <t>www.metakom.ru</t>
  </si>
  <si>
    <t>№</t>
  </si>
  <si>
    <t>Наименование</t>
  </si>
  <si>
    <t>Описание</t>
  </si>
  <si>
    <t>Цены в руб. (с НДС 20%)</t>
  </si>
  <si>
    <t>1. Блоки вызова аудио (при покупке в составе комплекта)</t>
  </si>
  <si>
    <t>1.1</t>
  </si>
  <si>
    <t>MK2012-TM4E</t>
  </si>
  <si>
    <r>
      <t xml:space="preserve">Многоабонентый антивандальный блок вызова МЕТАКОМ MK2012-TM4E,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контактным считывателем для ключей TM или DS1990.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</si>
  <si>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t>1.2</t>
  </si>
  <si>
    <t>MK2012-TM4EN</t>
  </si>
  <si>
    <r>
      <t xml:space="preserve">Многоабонентый антивандальный блок вызова МЕТАКОМ MK2012-TM4EN,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контактным считывателем для ключей TM или DS1990.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</si>
  <si>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t>1.3</t>
  </si>
  <si>
    <t>MK2012-RFE</t>
  </si>
  <si>
    <r>
      <t xml:space="preserve">Многоабонентый антивандальный блок вызова МЕТАКОМ MK2012-RFE,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RF125P.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</si>
  <si>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t>1.4</t>
  </si>
  <si>
    <t>MK2012-RFEN</t>
  </si>
  <si>
    <r>
      <t xml:space="preserve">Многоабонентый антивандальный блок вызова МЕТАКОМ MK2012-RFEN,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RF125P.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</si>
  <si>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t>1.5</t>
  </si>
  <si>
    <t>MK2012-MFE</t>
  </si>
  <si>
    <r>
      <t xml:space="preserve">Многоабонентый антивандальный блок вызова МЕТАКОМ MK2012-MFE,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MF136P.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</si>
  <si>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t>1.6</t>
  </si>
  <si>
    <t>MK2012-MFEN</t>
  </si>
  <si>
    <r>
      <t xml:space="preserve">Многоабонентый антивандальный блок вызова МЕТАКОМ MK2012-MFEN,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MF136P.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</si>
  <si>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t>1.7</t>
  </si>
  <si>
    <t>МК2003.2-ТМ4Е</t>
  </si>
  <si>
    <r>
      <t xml:space="preserve">Многоабонентый антивандальный блок вызова МЕТАКОМ MK2003.2-TM4E, емкость абонентов до 999 (при использовании нескольких коммутаторов), возможность запрета работы блок вызова с ключами TM2002 или TM2003, индивидуальный/общий код. Рассчитан на работу с электромагнитным замком. Габариты: 215х115х45мм. </t>
    </r>
    <r>
      <rPr>
        <b/>
        <i/>
        <sz val="9"/>
        <color indexed="62"/>
        <rFont val="Calibri"/>
        <family val="2"/>
      </rPr>
      <t>Доп. оборудование для комплекта:</t>
    </r>
    <r>
      <rPr>
        <i/>
        <sz val="9"/>
        <color indexed="62"/>
        <rFont val="Calibri"/>
        <family val="2"/>
      </rPr>
      <t xml:space="preserve"> коммутатор, блок питания.</t>
    </r>
  </si>
  <si>
    <t>1.8</t>
  </si>
  <si>
    <t>МК2003.2-ТМ4ЕN</t>
  </si>
  <si>
    <r>
      <t xml:space="preserve">Многоабонентый антивандальный блок вызова МЕТАКОМ MK2003.2-TM4EN, емкость абонентов до 999 (при использовании нескольких коммутаторов), возможность запрета работы блок вызоваа с ключами TM2002 или TM2003, индивидуальный/общий код, возможность организации блок вызывной сети типа 1 Master / 16 Slave (один основной вход, 16 дополнительных) Рассчитан на работу с электромагнитным замком. Габариты: 215х115х45мм. </t>
    </r>
    <r>
      <rPr>
        <b/>
        <i/>
        <sz val="9"/>
        <color indexed="62"/>
        <rFont val="Calibri"/>
        <family val="2"/>
      </rPr>
      <t xml:space="preserve">Доп. оборудование для комплекта: </t>
    </r>
    <r>
      <rPr>
        <i/>
        <sz val="9"/>
        <color indexed="62"/>
        <rFont val="Calibri"/>
        <family val="2"/>
      </rPr>
      <t>коммутатор, блок питания.</t>
    </r>
  </si>
  <si>
    <t>1.9</t>
  </si>
  <si>
    <t>MK2003.2-RFE</t>
  </si>
  <si>
    <r>
      <t xml:space="preserve">Многоабонентный антивандальный блок вызова МЕТАКОМ MK2003.2-RFE, емкость абонентов до 999 (при использовании нескольких коммутаторов), работа с бесконтактными брелками proximity, стандарт EM-marine. Рассчитан на работу с электромагнитным замком. Габариты: 215х115х45мм. </t>
    </r>
    <r>
      <rPr>
        <b/>
        <i/>
        <sz val="9"/>
        <color indexed="56"/>
        <rFont val="Calibri"/>
        <family val="2"/>
      </rPr>
      <t xml:space="preserve">Доп. оборудование для комплекта: </t>
    </r>
    <r>
      <rPr>
        <i/>
        <sz val="9"/>
        <color indexed="56"/>
        <rFont val="Calibri"/>
        <family val="2"/>
      </rPr>
      <t>коммутатор, блок питания.</t>
    </r>
  </si>
  <si>
    <t>1.10</t>
  </si>
  <si>
    <t>MK2003.2-RFEN</t>
  </si>
  <si>
    <r>
      <t xml:space="preserve">Многоабонентный антивандальный блок вызова МЕТАКОМ MK2003.2-RFEN, емкость абонентов до 999 (при использовании нескольких коммутаторов), работа с бесконтактными брелками proximity, стандарт EM-marine, возможность организации блок вызованой сети типа 1 Master / 16 Slave (один основной вход, 16 дополнительных), индивидуальный/общий код. Рассчитан на работу с электромагнитным замком. Габариты: 215х115х45мм. </t>
    </r>
    <r>
      <rPr>
        <b/>
        <i/>
        <sz val="9"/>
        <color indexed="62"/>
        <rFont val="Calibri"/>
        <family val="2"/>
      </rPr>
      <t xml:space="preserve">Доп. оборудование для комплекта: </t>
    </r>
    <r>
      <rPr>
        <i/>
        <sz val="9"/>
        <color indexed="62"/>
        <rFont val="Calibri"/>
        <family val="2"/>
      </rPr>
      <t>коммутатор, блок питания.</t>
    </r>
  </si>
  <si>
    <t>1.11</t>
  </si>
  <si>
    <t>MK2003.2-MFE</t>
  </si>
  <si>
    <r>
      <t xml:space="preserve">Многоабонентный антивандальный блок вызова МЕТАКОМ MK2003.2-MFE, емкость абонентов до 999 (при использовании нескольких коммутаторов), работа с бесконтактными брелками, стандарт MIFARE. Данный блок вызова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215х115х45мм. </t>
    </r>
    <r>
      <rPr>
        <b/>
        <i/>
        <sz val="9"/>
        <color indexed="62"/>
        <rFont val="Calibri"/>
        <family val="2"/>
      </rPr>
      <t xml:space="preserve">Доп. оборудование для комплекта: </t>
    </r>
    <r>
      <rPr>
        <i/>
        <sz val="9"/>
        <color indexed="62"/>
        <rFont val="Calibri"/>
        <family val="2"/>
      </rPr>
      <t>коммутатор, блок питания.</t>
    </r>
  </si>
  <si>
    <t>1.12</t>
  </si>
  <si>
    <t>MK2003.2-MFEN</t>
  </si>
  <si>
    <r>
      <t xml:space="preserve">Многоабонентный антивандальный блок вызова МЕТАКОМ MK2003.2-MFEN, емкость абонентов до 999 (при использовании нескольких коммутаторов), работа с бесконтактными брелками, стандарт MIFARE, возможность организации блок вызованой сети типа 1 Master / 16 Slave (один основной вход, 16 дополнительных). Данный блок вызова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215х115х45мм.
</t>
    </r>
    <r>
      <rPr>
        <b/>
        <i/>
        <sz val="9"/>
        <color indexed="62"/>
        <rFont val="Calibri"/>
        <family val="2"/>
      </rPr>
      <t xml:space="preserve">Доп. оборудование для комплекта: </t>
    </r>
    <r>
      <rPr>
        <i/>
        <sz val="9"/>
        <color indexed="62"/>
        <rFont val="Calibri"/>
        <family val="2"/>
      </rPr>
      <t>коммутатор, блок питания.</t>
    </r>
  </si>
  <si>
    <t>1.13</t>
  </si>
  <si>
    <t>МК2008.2-ТМ4Е 
Версия 2</t>
  </si>
  <si>
    <r>
      <t xml:space="preserve">Антивандальный блок вызова МЕТАКОМ МК2008.2-ТМ4E, контроллер Touch Memory для ключей типа ТМ2002, ТМ2003, ТМ2004, DS1990A, индивидуальный код, свето- и аудиоиндикация режимов работы. Рассчитан на работу с электромагнитным замком. Габариты: 178Х84х35. </t>
    </r>
    <r>
      <rPr>
        <b/>
        <i/>
        <sz val="9"/>
        <color indexed="62"/>
        <rFont val="Calibri"/>
        <family val="2"/>
      </rPr>
      <t>Доп. оборудование для комплекта:</t>
    </r>
    <r>
      <rPr>
        <i/>
        <sz val="9"/>
        <color indexed="62"/>
        <rFont val="Calibri"/>
        <family val="2"/>
      </rPr>
      <t xml:space="preserve"> блок питания.</t>
    </r>
  </si>
  <si>
    <t>1.14</t>
  </si>
  <si>
    <t>МК2008.2-ТМ4ЕN</t>
  </si>
  <si>
    <r>
      <t xml:space="preserve">Антивандальный блок вызова МЕТАКОМ МК2008.2-ТМ4EN, контроллер Touch Memory для ключей типа ТМ2002, ТМ2003, ТМ2004, DS1990A, индивидуальный код, свето- и аудиоиндикация режимов работы. Рассчитан на работу с электромагнитным замком. Габариты: 178Х84х35. Блок вызова поддерживает объединение в сеть. </t>
    </r>
    <r>
      <rPr>
        <b/>
        <i/>
        <sz val="9"/>
        <color indexed="62"/>
        <rFont val="Calibri"/>
        <family val="2"/>
      </rPr>
      <t>Доп. оборудование для комплекта:</t>
    </r>
    <r>
      <rPr>
        <i/>
        <sz val="9"/>
        <color indexed="62"/>
        <rFont val="Calibri"/>
        <family val="2"/>
      </rPr>
      <t xml:space="preserve"> блок питания.</t>
    </r>
  </si>
  <si>
    <t>1.15</t>
  </si>
  <si>
    <t>МК2008.2-RFE 
Версия 2</t>
  </si>
  <si>
    <r>
      <t xml:space="preserve">Антивандальный блок вызова МЕТАКОМ MK2008.2-RFE, контроллер PROXIMITY (брелоки типа PROXIMITY, стандарт EM-Marin), индивидуальный код, свето- и аудиоиндикация режимов работы. Габариты: 178х84х35. Рассчитан на работу с электромагнитным замком.
</t>
    </r>
    <r>
      <rPr>
        <b/>
        <i/>
        <sz val="9"/>
        <color indexed="62"/>
        <rFont val="Calibri"/>
        <family val="2"/>
      </rPr>
      <t xml:space="preserve">Доп. оборудование для комплекта: </t>
    </r>
    <r>
      <rPr>
        <i/>
        <sz val="9"/>
        <color indexed="62"/>
        <rFont val="Calibri"/>
        <family val="2"/>
      </rPr>
      <t>блок питания.</t>
    </r>
  </si>
  <si>
    <t>1.16</t>
  </si>
  <si>
    <t>МК2008.2-RFEN</t>
  </si>
  <si>
    <r>
      <t xml:space="preserve">Антивандальный блок вызова МЕТАКОМ MK2008.2-RFEN, контроллер PROXIMITY (брелоки типа PROXIMITY, стандарт EM-Marin), индивидуальный код, свето- и аудиоиндикация режимов работы. Габариты: 178х84х35. Рассчитан на работу с электромагнитным замком. Блок вызова поддерживает объединение в сеть. </t>
    </r>
    <r>
      <rPr>
        <b/>
        <i/>
        <sz val="9"/>
        <color indexed="62"/>
        <rFont val="Calibri"/>
        <family val="2"/>
      </rPr>
      <t xml:space="preserve">Доп. оборудование для комплекта: </t>
    </r>
    <r>
      <rPr>
        <i/>
        <sz val="9"/>
        <color indexed="62"/>
        <rFont val="Calibri"/>
        <family val="2"/>
      </rPr>
      <t>блок питания.</t>
    </r>
  </si>
  <si>
    <t>1.17</t>
  </si>
  <si>
    <t>МК2008.2-MFE 
Версия 2</t>
  </si>
  <si>
    <r>
      <t xml:space="preserve">Антивандальный блок вызова МЕТАКОМ MK2008.2-MFE, индивидуальный код, свето- и аудиоиндикация режимов работы. Имеет встроенный считыватель бесконтактных брелков МЕТАКОМ MK-MF, который работает только с брелками МЕТАКОМ MF136. Габариты: 178х84х35. Рассчитан на работу с электромагнитным замком. </t>
    </r>
    <r>
      <rPr>
        <b/>
        <i/>
        <sz val="9"/>
        <color indexed="62"/>
        <rFont val="Calibri"/>
        <family val="2"/>
      </rPr>
      <t xml:space="preserve">Доп. оборудование для комплекта: </t>
    </r>
    <r>
      <rPr>
        <i/>
        <sz val="9"/>
        <color indexed="62"/>
        <rFont val="Calibri"/>
        <family val="2"/>
      </rPr>
      <t>блок питания.</t>
    </r>
  </si>
  <si>
    <t>1.18</t>
  </si>
  <si>
    <t>МК2008.2-MFEN</t>
  </si>
  <si>
    <r>
      <t xml:space="preserve">Антивандальный блок вызова МЕТАКОМ MK2008.2-MFEN, индивидуальный код, свето- и аудиоиндикация режимов работы. Имеет встроенный считыватель бесконтактных брелков МЕТАКОМ MK-MF, который работает только с брелками МЕТАКОМ MF136. Габариты: 178х84х35. Рассчитан на работу с электромагнитным замком. Блок вызова поддерживает объединение в сеть. </t>
    </r>
    <r>
      <rPr>
        <b/>
        <i/>
        <sz val="9"/>
        <color indexed="62"/>
        <rFont val="Calibri"/>
        <family val="2"/>
      </rPr>
      <t xml:space="preserve">Доп. оборудование для комплекта: </t>
    </r>
    <r>
      <rPr>
        <i/>
        <sz val="9"/>
        <color indexed="62"/>
        <rFont val="Calibri"/>
        <family val="2"/>
      </rPr>
      <t>блок питания.</t>
    </r>
  </si>
  <si>
    <t>1.19</t>
  </si>
  <si>
    <t>МК2007-ТМЕ</t>
  </si>
  <si>
    <r>
      <t xml:space="preserve">Многоабонентный антивандальный цифровой блок вызова METAKOM MK2007-TME, цифровая система адресации, ёмкость до 255 абонентов, трёхразрядный цифровой дисплей, контроллер Touch Memory (ключи типа ТМ2002, ТМ2003, ТМ2004, DS 1990A), индивидуальные коды, свето- и аудиоиндикация режимов работы. Габариты: 180X150x30. Работа с трубками типа: ТКП-12D. Рассчитан на работу с электромагнитным замком. </t>
    </r>
    <r>
      <rPr>
        <b/>
        <i/>
        <sz val="9"/>
        <color indexed="62"/>
        <rFont val="Calibri"/>
        <family val="2"/>
      </rPr>
      <t>Доп. оборудование для комплекта:</t>
    </r>
    <r>
      <rPr>
        <i/>
        <sz val="9"/>
        <color indexed="62"/>
        <rFont val="Calibri"/>
        <family val="2"/>
      </rPr>
      <t xml:space="preserve"> блок питания.</t>
    </r>
  </si>
  <si>
    <t>1.20</t>
  </si>
  <si>
    <t>МК2007-RFЕ</t>
  </si>
  <si>
    <r>
      <t xml:space="preserve">Многоабонентный антивандальный цифровой блок вызова МЕТАКОМ MK2007-RFE, цифровая система адресации, ёмкость до 255 абонентов, трёхразрядный цифровой дисплей, Proximity считыватель, индивидуальные коды, свето- и аудиоиндикация режимов работы. Габариты: 180x150x30. Работа с трубками типа: ТКП-12D. Рассчитан на работу с электромагнитным замком. </t>
    </r>
    <r>
      <rPr>
        <b/>
        <i/>
        <sz val="9"/>
        <color indexed="62"/>
        <rFont val="Calibri"/>
        <family val="2"/>
      </rPr>
      <t>Доп. оборудование для комплекта:</t>
    </r>
    <r>
      <rPr>
        <i/>
        <sz val="9"/>
        <color indexed="62"/>
        <rFont val="Calibri"/>
        <family val="2"/>
      </rPr>
      <t xml:space="preserve"> блок питания.</t>
    </r>
  </si>
  <si>
    <t>1.21</t>
  </si>
  <si>
    <t>МК2007-MFЕ</t>
  </si>
  <si>
    <r>
      <t xml:space="preserve">Многоабонентный антивандальный цифровой блок вызова МЕТАКОМ MK2007-MFE, цифровая система адресации, ёмкость до 255 абонентов, трёхразрядный цифровой дисплей, индивидуальные коды, свето- и аудиоиндикация режимов работы. Имеет встроенный считыватель бесконтактных брелков МЕТАКОМ MK-MF, который работает только с брелками МЕТАКОМ MF136. Габариты: 180x150x30. Работа с трубками типа: ТКП-12D. Рассчитан на работу с электромагнитным замком.
</t>
    </r>
    <r>
      <rPr>
        <b/>
        <i/>
        <sz val="9"/>
        <color indexed="62"/>
        <rFont val="Calibri"/>
        <family val="2"/>
      </rPr>
      <t>Доп. оборудование для комплекта:</t>
    </r>
    <r>
      <rPr>
        <i/>
        <sz val="9"/>
        <color indexed="62"/>
        <rFont val="Calibri"/>
        <family val="2"/>
      </rPr>
      <t xml:space="preserve"> блок питания.</t>
    </r>
  </si>
  <si>
    <t>1.22</t>
  </si>
  <si>
    <t>МК20.2-ТМ4E</t>
  </si>
  <si>
    <t>Антивандальный блок вызова прямой адресации МЕТАКОМ МК20.2-ТМ4E, ёмкость 20 абонентов, контроллер Touch Memory (ключи типа ТМ2003, ТМ2002, ТМ2004, DS1990A). Рассчитан на работу с электромагнитным замком. Габариты: 183х207х38.
Доп. оборудование для комплекта: блок питания.</t>
  </si>
  <si>
    <t>1.23</t>
  </si>
  <si>
    <t>МК20.2-ТМ4EN</t>
  </si>
  <si>
    <r>
      <t xml:space="preserve">Антивандальный блок вызова прямой адресации МЕТАКОМ МК20.2-ТМ4EN, ёмкость 20 абонентов, контроллер Touch Memory (ключи типа ТМ2003, ТМ2002, ТМ2004, DS1990A), возможность работы в сети. Рассчитан на работу с электромагнитным замком. Габариты: 183х207х38. </t>
    </r>
    <r>
      <rPr>
        <b/>
        <i/>
        <sz val="9"/>
        <color indexed="56"/>
        <rFont val="Calibri"/>
        <family val="2"/>
      </rPr>
      <t>Доп. оборудование для комплекта:</t>
    </r>
    <r>
      <rPr>
        <i/>
        <sz val="9"/>
        <color indexed="56"/>
        <rFont val="Calibri"/>
        <family val="2"/>
      </rPr>
      <t xml:space="preserve"> блок питания.</t>
    </r>
  </si>
  <si>
    <t>1.24</t>
  </si>
  <si>
    <t>MK20.2-RFE</t>
  </si>
  <si>
    <r>
      <t xml:space="preserve">Антивандальный блок вызова МЕТАКОМ МК20.2-RFE прямой адресации, ёмкость 20 абонентов, контроллер PROXIMITY (брелки стандарта ЕМ-Marin). Рассчитан на работу с электромагнитным замком. Габариты: 183x207x38. </t>
    </r>
    <r>
      <rPr>
        <b/>
        <i/>
        <sz val="9"/>
        <color indexed="56"/>
        <rFont val="Calibri"/>
        <family val="2"/>
      </rPr>
      <t>Доп. оборудование для комплекта:</t>
    </r>
    <r>
      <rPr>
        <i/>
        <sz val="9"/>
        <color indexed="56"/>
        <rFont val="Calibri"/>
        <family val="2"/>
      </rPr>
      <t xml:space="preserve"> блок питания.</t>
    </r>
  </si>
  <si>
    <t>1.25</t>
  </si>
  <si>
    <t>MK20.2-RFEN</t>
  </si>
  <si>
    <r>
      <t xml:space="preserve">Антивандальный блок вызова МЕТАКОМ МК20.2-RFEN прямой адресации, ёмкость 20 абонентов, контроллер PROXIMITY (брелки стандарта ЕМ-Marin), возможность работы в сети. Рассчитан на работу с электромагнитным замком. Габариты: 183x207x38.
</t>
    </r>
    <r>
      <rPr>
        <b/>
        <i/>
        <sz val="9"/>
        <color indexed="56"/>
        <rFont val="Calibri"/>
        <family val="2"/>
      </rPr>
      <t>Доп. оборудование для комплекта:</t>
    </r>
    <r>
      <rPr>
        <i/>
        <sz val="9"/>
        <color indexed="56"/>
        <rFont val="Calibri"/>
        <family val="2"/>
      </rPr>
      <t>блок питания.</t>
    </r>
  </si>
  <si>
    <t>1.26</t>
  </si>
  <si>
    <t>MK20.2-MFE</t>
  </si>
  <si>
    <r>
      <t xml:space="preserve">Антивандальный блок вызова МЕТАКОМ МК20.2-MFE прямой адресации, ёмкость 20 абонентов, контроллер PROXIMITY (брелки стандарта Mifare), возможность работы в сети. Данный домофон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183x207x38. </t>
    </r>
    <r>
      <rPr>
        <b/>
        <i/>
        <sz val="9"/>
        <color indexed="62"/>
        <rFont val="Calibri"/>
        <family val="2"/>
      </rPr>
      <t>Доп. оборудование для комплекта:</t>
    </r>
    <r>
      <rPr>
        <i/>
        <sz val="9"/>
        <color indexed="62"/>
        <rFont val="Calibri"/>
        <family val="2"/>
      </rPr>
      <t xml:space="preserve"> блок питания.</t>
    </r>
  </si>
  <si>
    <t>1.27</t>
  </si>
  <si>
    <t>MK20.2-MFEN</t>
  </si>
  <si>
    <r>
      <t xml:space="preserve">Антивандальный блок вызова МЕТАКОМ МК20.2-MFEN прямой адресации, ёмкость 20 абонентов, контроллер PROXIMITY (брелки стандарта Mifare), возможность работы в сети. Данный домофон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183x207x38. </t>
    </r>
    <r>
      <rPr>
        <b/>
        <i/>
        <sz val="9"/>
        <color indexed="62"/>
        <rFont val="Calibri"/>
        <family val="2"/>
      </rPr>
      <t>Доп. оборудование для комплекта:</t>
    </r>
    <r>
      <rPr>
        <i/>
        <sz val="9"/>
        <color indexed="62"/>
        <rFont val="Calibri"/>
        <family val="2"/>
      </rPr>
      <t xml:space="preserve"> блок питания.</t>
    </r>
  </si>
  <si>
    <t>1.28</t>
  </si>
  <si>
    <t>MК10.2-TM4E</t>
  </si>
  <si>
    <r>
      <t xml:space="preserve">Антивандальный блок вызова прямой адресации МЕТАКОМ MК10.2-TM4E,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</si>
  <si>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t>1.29</t>
  </si>
  <si>
    <t>MК10.2-TM4EN</t>
  </si>
  <si>
    <r>
      <t xml:space="preserve">Антивандальный блок вызова прямой адресации МЕТАКОМ MК10.2-TM4EN, возможность работы в сети,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</si>
  <si>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t>1.30</t>
  </si>
  <si>
    <t>MК10.2-RFE</t>
  </si>
  <si>
    <r>
      <t>Антивандальный блок вызова прямой адресации МЕТАКОМ MК10.2-RFE, ёмкость 10 абонентов, контроллер PROXIMITY (брелки стандарта ЕМ-Marine). Подсветка номера абонента. Рассчитан на работу с электромагнитным замком. Габариты: 183х156х38.</t>
    </r>
    <r>
      <rPr>
        <b/>
        <i/>
        <sz val="9"/>
        <color indexed="56"/>
        <rFont val="Calibri"/>
        <family val="2"/>
      </rPr>
      <t xml:space="preserve">Доп. оборудование для комплекта: </t>
    </r>
    <r>
      <rPr>
        <i/>
        <sz val="9"/>
        <color indexed="56"/>
        <rFont val="Calibri"/>
        <family val="2"/>
      </rPr>
      <t>блок питания.</t>
    </r>
  </si>
  <si>
    <t>1.31</t>
  </si>
  <si>
    <t>MК10.2-RFEN</t>
  </si>
  <si>
    <r>
      <t xml:space="preserve">Антивандальный блок вызова прямой адресации МЕТАКОМ MК10.2-RFEN, возможность работы в сети, ёмкость 10 абонентов, контроллер PROXIMITY (брелки стандарта ЕМ-Marine).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</si>
  <si>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t>1.32</t>
  </si>
  <si>
    <t>MК10.2-MFE</t>
  </si>
  <si>
    <r>
      <t xml:space="preserve">Антивандальный блок вызова прямой адресации МЕТАКОМ MК10.2-MFE, ёмкость 10 абонентов, коммутатор координатный, контроллер PROXIMITY (брелки стандарта Mifare). Домофон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 </t>
    </r>
    <r>
      <rPr>
        <b/>
        <i/>
        <sz val="9"/>
        <color indexed="56"/>
        <rFont val="Calibri"/>
        <family val="2"/>
      </rPr>
      <t>Доп. оборудование для комплекта:</t>
    </r>
    <r>
      <rPr>
        <i/>
        <sz val="9"/>
        <color indexed="56"/>
        <rFont val="Calibri"/>
        <family val="2"/>
      </rPr>
      <t xml:space="preserve"> блок питания.</t>
    </r>
  </si>
  <si>
    <t>1.33</t>
  </si>
  <si>
    <t>MК10.2-MFEN</t>
  </si>
  <si>
    <r>
      <t xml:space="preserve">Антивандальный блок вызова прямой адресации МЕТАКОМ MК10.2-MFEN, возможность работы в сети, ёмкость 10 абонентов, контроллер PROXIMITY (брелки стандарта Mifare). Домофон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</si>
  <si>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t>1.34</t>
  </si>
  <si>
    <t>MК2018-TMRF</t>
  </si>
  <si>
    <t>Многоабонентый антивандальный блок вызова, емкость абонентов до 2000. Совместим с коммутатором COM-100UN и координатными абонентскими устройствами. Габариты: 233x102x42мм. Доп. оборудование для комплекта: коммутатор, блок питания.</t>
  </si>
  <si>
    <t>1.35</t>
  </si>
  <si>
    <t>MК2018-MFС</t>
  </si>
  <si>
    <t>1.36</t>
  </si>
  <si>
    <t>MК2018-RFi</t>
  </si>
  <si>
    <r>
      <t xml:space="preserve">Многоабонентый антивандальный блок вызова, емкость абонентов до 2000. Совместим с коммутатором COM-100UN и координатными абонентскими устройствами. Оборудован бескорпусным встроенным считывателем. Габариты: 233x102x42мм. </t>
    </r>
    <r>
      <rPr>
        <b/>
        <i/>
        <sz val="9"/>
        <color indexed="56"/>
        <rFont val="Calibri"/>
        <family val="2"/>
      </rPr>
      <t xml:space="preserve">Доп. оборудование для комплекта: </t>
    </r>
    <r>
      <rPr>
        <i/>
        <sz val="9"/>
        <color indexed="56"/>
        <rFont val="Calibri"/>
        <family val="2"/>
      </rPr>
      <t>коммутатор,</t>
    </r>
    <r>
      <rPr>
        <b/>
        <i/>
        <sz val="9"/>
        <color indexed="56"/>
        <rFont val="Calibri"/>
        <family val="2"/>
      </rPr>
      <t xml:space="preserve"> </t>
    </r>
    <r>
      <rPr>
        <i/>
        <sz val="9"/>
        <color indexed="56"/>
        <rFont val="Calibri"/>
        <family val="2"/>
      </rPr>
      <t>блок питания.</t>
    </r>
  </si>
  <si>
    <t>1.37</t>
  </si>
  <si>
    <t>MК2018-RFiG</t>
  </si>
  <si>
    <t>Многоабонентый антивандальный блок вызова, емкость абонентов до 2000. Совместим с коммутатором COM-100UN и координатными абонентскими устройствами. Оборудован бескорпусным встроенным считывателем и жидкокристаллическим индикатором. Габариты: 233x102x42мм. Доп. оборудование для комплекта: коммутатор, блок питания.</t>
  </si>
  <si>
    <t>1.38</t>
  </si>
  <si>
    <t>MК2018-TMRFG</t>
  </si>
  <si>
    <t>Многоабонентый антивандальный блок вызова, емкость абонентов до 2000. Совместим с коммутатором COM-100UN и координатными абонентскими устройствами. Оборудован жидкокристаллическим индикатором. Габариты: 233x102x42мм. Доп. оборудование для комплекта: коммутатор, блок питания.</t>
  </si>
  <si>
    <t>1.39</t>
  </si>
  <si>
    <t>MК2018-MFCG</t>
  </si>
  <si>
    <t>1.40</t>
  </si>
  <si>
    <t>MК2018-MFCGS</t>
  </si>
  <si>
    <t>Многоабонентый антивандальный блок вызова, емкость абонентов до 2000. Совместим с коммутатором COM-100UN и координатными абонентскими устройствами. Оборудован жидкокристаллическим индикатором и сервисной кнопкой 112. Габариты: 233x102x42мм. Доп. оборудование для комплекта: коммутатор, блок питания.</t>
  </si>
  <si>
    <t>1.41</t>
  </si>
  <si>
    <t>MК2018-RFMFС</t>
  </si>
  <si>
    <t>1.42</t>
  </si>
  <si>
    <t>MК2018-RFMFСG</t>
  </si>
  <si>
    <t>2. Блоки вызова аудио (при покупке не в составе комплекта)</t>
  </si>
  <si>
    <t>2.1</t>
  </si>
  <si>
    <t>Многоабонентый антивандальный блок вызова МЕТАКОМ MK2012-TM4E,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контактным считывателем для ключей TM или DS1990. Габариты: 205x105x40мм.</t>
  </si>
  <si>
    <t>2.2</t>
  </si>
  <si>
    <t>Многоабонентый антивандальный блок вызова МЕТАКОМ MK2012-TM4EN,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контактным считывателем для ключей TM или DS1990. Габариты: 205x105x40мм.</t>
  </si>
  <si>
    <t>2.3</t>
  </si>
  <si>
    <t>Многоабонентый антивандальный блок вызова МЕТАКОМ MK2012-RFE,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RF125P. Габариты: 205x105x40мм.</t>
  </si>
  <si>
    <t>2.4</t>
  </si>
  <si>
    <t>Многоабонентый антивандальный блок вызова МЕТАКОМ MK2012-RFEN,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RF125P. Габариты: 205x105x40мм.</t>
  </si>
  <si>
    <t>2.5</t>
  </si>
  <si>
    <t>Многоабонентый антивандальный блок вызова МЕТАКОМ MK2012-MFE,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MF136P. Габариты: 205x105x40мм.</t>
  </si>
  <si>
    <t>2.6</t>
  </si>
  <si>
    <t>Многоабонентый антивандальный блок вызова МЕТАКОМ MK2012-MFEN,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MF136P. Габариты: 205x105x40мм.</t>
  </si>
  <si>
    <t>2.7</t>
  </si>
  <si>
    <t>Многоабонентый антивандальный блок вызова МЕТАКОМ MK2003.2-TM4E, емкость абонентов до 999 (при использовании нескольких коммутаторов), возможность запрета работы домофона с ключами TM2002 или TM2003, индивидуальный/общий код. Рассчитан на работу с электромагнитным замком. Габариты: 215Х115х45мм.</t>
  </si>
  <si>
    <t>2.8</t>
  </si>
  <si>
    <t>Многоабонентый антивандальный блок вызова МЕТАКОМ MK2003.2-TM4EN, емкость абонентов до 999 (при использовании нескольких коммутаторов), возможность запрета работы домофона с ключами TM2002 или TM2003, индивидуальный/общий код, возможность организации домофонной сети типа 1 Master / 16 Slave (один основной вход, 16 дополнительных). Рассчитан на работу с электромагнитным замком. Габариты: 215Х115х45мм.</t>
  </si>
  <si>
    <t>2.9</t>
  </si>
  <si>
    <t>Многоабонентный антивандальный блок вызова МЕТАКОМ MK2003.2-RFE, емкость абонентов до 999 (при использовании нескольких коммутаторов), работа с бесконтактными брелками proximity, стандарт EM-marine. Рассчитан на работу с электромагнитным замком. Габариты: 215Х115х45мм.</t>
  </si>
  <si>
    <t>2.10</t>
  </si>
  <si>
    <t>Многоабонентный антивандальный блок вызова МЕТАКОМ MK2003.2-RFEN, емкость абонентов до 999 (при использовании нескольких коммутаторов), работа с бесконтактными брелками proximity, стандарт EM-marine. Возможность организации домофонной сети типа 1 Master / 16 Slave (один основной вход, 16 дополнительных), индивидуальный/общий код. Рассчитан на работу с электромагнитным замком. Габариты: 215Х115х45мм.</t>
  </si>
  <si>
    <t>2.11</t>
  </si>
  <si>
    <t>Многоабонентный антивандальный блок вызова МЕТАКОМ MK2003.2-MFE, емкость абонентов до 999 (при использовании нескольких коммутаторов), работа с бесконтактными брелками, стандарт MIFARE. Домофон имеет встроенный считыватель бесконтактных брелков Metakom MK-MF, который работает только с брелками Metakom MF136. Рассчитан на работу с электромагнитным замком. Габариты: 215Х115х45мм.</t>
  </si>
  <si>
    <t>2.12</t>
  </si>
  <si>
    <t>Многоабонентный антивандальный блок вызова МЕТАКОМ MK2003.2-MFEN, емкость абонентов до 999 (при использовании нескольких коммутаторов), работа с бесконтактными брелками, стандарт MIFARE. Возможность организации домофонной сети типа 1 Master / 16 Slave (один основной вход, 16 дополнительных). Данный домофон имеет встроенный считыватель бесконтактных брелков МЕТАКОМ MF, который работает только с брелками МЕТАКОМ MF136. Рассчитан на работу с электромагнитным замком. Габариты: 215х115х45мм.</t>
  </si>
  <si>
    <t>2.13</t>
  </si>
  <si>
    <t>Антивандальный блок вызова МЕТАКОМ МК2008.2-ТМ4E , контроллер Touch Memory для ключей типа ТМ2002, ТМ2003, ТМ2004, DS1990A, индивидуальный код, свето- и аудиоиндикация режимов работы. Рассчитан на работу с электромагнитным замком. Габариты: 178Х84х35.</t>
  </si>
  <si>
    <t>2.14</t>
  </si>
  <si>
    <t>Антивандальный блок вызова МЕТАКОМ МК2008.2-ТМ4E , контроллер Touch Memory для ключей типа ТМ2002, ТМ2003, ТМ2004, DS1990A, индивидуальный код, свето- и аудиоиндикация режимов работы. Рассчитан на работу с электромагнитным замком. Габариты: 178Х84х35. Блок вызова поддерживает объединение в сеть.</t>
  </si>
  <si>
    <t>2.15</t>
  </si>
  <si>
    <t>Антивандальный блок вызова МЕТАКОМ MK2008.2-RFE, контроллер PROXIMITY (брелоки типа PROXIMITY, стандарт EM-Marin), индивидуальный код, свето- и аудиоиндикация режимов работы. Рассчитан на работу с электромагнитным замком. Габариты: 178Х84х35.</t>
  </si>
  <si>
    <t>2.16</t>
  </si>
  <si>
    <t>Антивандальный блок вызова МЕТАКОМ MK2008.2-RFEN, контроллер PROXIMITY (брелоки типа PROXIMITY, стандарт EM-Marin), индивидуальный код, свето- и аудиоиндикация режимов работы. Габариты: 178х84х35. Рассчитан на работу с электромагнитным замком. Блок вызова поддерживает объединение в сеть.</t>
  </si>
  <si>
    <t>2.17</t>
  </si>
  <si>
    <t>МК2008.2-MFE  
Версия 2</t>
  </si>
  <si>
    <t>Антивандальный блок вызова МЕТАКОМ MK2008.2-MFE, индивидуальный код, свето- и аудиоиндикация режимов работы. Имеет встроенный считыватель бесконтактных брелков МЕТАКОМ MK-MF, который работает только с брелками МЕТАКОМ MF136. Габариты: 178х84х35. Рассчитан на работу с электромагнитным замком.</t>
  </si>
  <si>
    <t>2.18</t>
  </si>
  <si>
    <t>Антивандальный блок вызова МЕТАКОМ MK2008.2-MFEN, индивидуальный код, свето- и аудиоиндикация режимов работы. Имеет встроенный считыватель бесконтактных брелков МЕТАКОМ MK-MF, который работает только с брелками МЕТАКОМ MF136. Габариты: 178х84х35. Рассчитан на работу с электромагнитным замком. Блок вызова поддерживает объединение в сеть.</t>
  </si>
  <si>
    <t>2.19</t>
  </si>
  <si>
    <t>Многоабонентный антивандальный блок вызова METAKOM MK2007-TME, цифровая система адресации, ёмкость до 255 абонентов, трёхразрядный цифровой дисплей, контроллер Touch Memory (ключи типа ТМ2002, ТМ2003, ТМ2004, DS 1990A), индивидуальные коды, свето- и аудиоиндикация режимов работы. Рассчитан на работу с электромагнитным замком. Габариты: 180X150x30. Работа с трубками типа: ТКП-12D, LF-8, Wekta.</t>
  </si>
  <si>
    <t>2.20</t>
  </si>
  <si>
    <t>MK2007-RFE</t>
  </si>
  <si>
    <t>Многоабонентный антивандальный блок вызова МЕТАКОМ MK2007-RFE, цифровая система адресации, ёмкость до 255 абонентов, трёхразрядный цифровой дисплей, Proximity считыватель, индивидуальные коды, свето- и аудиоиндикация режимов работы. Рассчитан на работу с электромагнитным замком. Габариты: 180x150x30. Работа с трубками типа: ТКП-12D.</t>
  </si>
  <si>
    <t>2.21</t>
  </si>
  <si>
    <t>Многоабонентный антивандальный цифровой блок вызова МЕТАКОМ MK2007-MFE, цифровая система адресации, ёмкость до 255 абонентов, трёхразрядный цифровой дисплей, индивидуальные коды, свето- и аудиоиндикация режимов работы. Имеет встроенный считыватель бесконтактных брелков МЕТАКОМ MK-MF, который работает только с брелками МЕТАКОМ MF136. Габариты: 180x150x30. Работа с трубками типа: ТКП-12D. Рассчитан на работу с электромагнитным замком.</t>
  </si>
  <si>
    <t>2.22</t>
  </si>
  <si>
    <t>MK20.2-TM4E</t>
  </si>
  <si>
    <t>Антивандальный блок вызова прямой адресации МЕТАКОМ МК20.2-ТМ4E, ёмкость 20 абонентов, контроллер Touch Memory (ключи типа ТМ2003, ТМ2002, ТМ2004, DS1990A). Рассчитан на работу с электромагнитным замком. Габариты: 183Х207х38.</t>
  </si>
  <si>
    <t>2.23</t>
  </si>
  <si>
    <t>MK20.2-TM4EN</t>
  </si>
  <si>
    <t>Антивандальный блок вызова прямой адресации МЕТАКОМ МК20.2-ТМ4EN, ёмкость 20 абонентов, контроллер Touch Memory (ключи типа ТМ2003, ТМ2002, ТМ2004, DS1990A), возможность работы в сети. Рассчитан на работу с электромагнитным замком. Габариты: 183Х207х38.</t>
  </si>
  <si>
    <t>2.24</t>
  </si>
  <si>
    <t>Антивандальный блок вызова МЕТАКОМ МК20.2-RFE прямой адресации, ёмкость 20 абонентов, работа с бесконтактными брелками, стандарт ЕМ-Marin. Рассчитан на работу с электромагнитным замком. Габариты: 183X207x38.</t>
  </si>
  <si>
    <t>2.25</t>
  </si>
  <si>
    <t>Антивандальный блок вызова МЕТАКОМ МК20.2-RFEN прямой адресации, ёмкость 20 абонентов, работа с бесконтактными брелками, стандарт EM-marine. Возможность работы в сети. Рассчитан на работу с электромагнитным замком. Габариты: 183X207x38.</t>
  </si>
  <si>
    <t>2.26</t>
  </si>
  <si>
    <t>Антивандальный блок вызова МЕТАКОМ МК20.2-MFE прямой адресации, ёмкость 20 абонентов, работа с бесконтактными брелками, стандарт MIFARE. Имеет встроенный считыватель бесконтактных брелков Metakom MK-MF, который работает только с брелками Metakom MF136. Рассчитан на работу с электромагнитным замком. Габариты: 183X207x38.</t>
  </si>
  <si>
    <t>2.27</t>
  </si>
  <si>
    <t>Антивандальный блок вызова МЕТАКОМ МК20.2-MFEN прямой адресации, ёмкость 20 абонентов, работа с бесконтактными брелками, стандарт MIFARE. Возможность работы в сети. Имеет встроенный считыватель бесконтактных брелков Metakom MK-MF, который работает только с брелками Metakom MF136. Рассчитан на работу с электромагнитным замком. Габариты: 183X207x38.</t>
  </si>
  <si>
    <t>2.28</t>
  </si>
  <si>
    <t>Антивандальный блок вызова прямой адресации МЕТАКОМ MК10.2-TM4E,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t>
  </si>
  <si>
    <t>2.29</t>
  </si>
  <si>
    <t>Антивандальный блок вызова прямой адресации МЕТАКОМ MК10.2-TM4EN, возможность работы в сети,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t>
  </si>
  <si>
    <t>2.30</t>
  </si>
  <si>
    <t>Антивандальный блок вызова прямой адресации МЕТАКОМ MК10.2-RFE, ёмкость 10 абонентов,  работа с бесконтактными брелками стандарта ЕМ-Marine. Подсветка номера абонента. Рассчитан на работу с электромагнитным замком. Габариты: 183Х156х38.</t>
  </si>
  <si>
    <t>2.31</t>
  </si>
  <si>
    <t>Антивандальный блок вызова прямой адресации МЕТАКОМ MК10.2-RFEN, возможность работы в сети, ёмкость 10 абонентов, работа с бесконтактными брелками стандарта ЕМ-Marine). Подсветка номера абонента. Рассчитан на работу с электромагнитным замком. Габариты: 183Х156х38.</t>
  </si>
  <si>
    <t>2.32</t>
  </si>
  <si>
    <t>Антивандальный блок вызова прямой адресации МЕТАКОМ MК10.2-MFE, ёмкость 10 абонентов,  работа с бесконтактными брелками стандарта Mifare).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t>
  </si>
  <si>
    <t>2.33</t>
  </si>
  <si>
    <t>Антивандальный блок вызова прямой адресации МЕТАКОМ MК10.2-MFEN, возможность работы в сети, ёмкость 10 абонентов, работа с бесконтактными брелками стандарта Mifare). Имеет встроенный считыватель бесконтактных брелков Metakom MF, который работает только с брелками Metakom MF136. Подсветка номера абонента. Рассчитан на работу с электромагнитным замком. Габариты: 183Х156х38.</t>
  </si>
  <si>
    <t>2.34</t>
  </si>
  <si>
    <t>Многоабонентый антивандальный блок вызова МЕТАКОМ MK2018-TMRF, емкость абонентов до 2000. Совместим с коммутатором COM-100UN и координатными абонентскими устройствами. Поддерживает работу с коммутатором MK-GSM. Габариты: 233x102x42мм.</t>
  </si>
  <si>
    <t>2.35</t>
  </si>
  <si>
    <t>Многоабонентый антивандальный блок вызова МЕТАКОМ MK2018-MFC, емкость абонентов до 2000. Совместим с коммутатором COM-100UN и координатными абонентскими устройствами. Поддерживает работу с коммутатором MK-GSM. Габариты: 233x102x42мм.</t>
  </si>
  <si>
    <t>2.36</t>
  </si>
  <si>
    <t>Многоабонентый антивандальный блок вызова, емкость абонентов до 2000. Совместим с коммутатором COM-100UN и координатными абонентскими устройствами. Оборудован бескорпусным встроенным считывателем. Габариты: 233x102x42мм. Доп. оборудование для комплекта: коммутатор, блок питания.</t>
  </si>
  <si>
    <t>2.37</t>
  </si>
  <si>
    <t>2.38</t>
  </si>
  <si>
    <t>2.39</t>
  </si>
  <si>
    <t>2.40</t>
  </si>
  <si>
    <t>2.41</t>
  </si>
  <si>
    <t>2.42</t>
  </si>
  <si>
    <t>2.43</t>
  </si>
  <si>
    <t>MK1-XR-N</t>
  </si>
  <si>
    <t>Одноабонентный блок вызова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Тип корпуса: накладной.</t>
  </si>
  <si>
    <t>2.44</t>
  </si>
  <si>
    <t>MK1-EM</t>
  </si>
  <si>
    <t>Блок вызова может работать как в составе координатной домофонной системы для работы на одну общую абонентскую трубку, либо как самостоятельная
одноабонентная домофонная система.</t>
  </si>
  <si>
    <t>2.45</t>
  </si>
  <si>
    <t>MK1-TM-EM</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</si>
  <si>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Оборудован встроенным считывателем и контроллером ключей METAKOM TM2003, Dallas DS1990A.</t>
  </si>
  <si>
    <t>2.46</t>
  </si>
  <si>
    <t>MK1-RF-EM</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</si>
  <si>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Оборудован встроенным считывателем бесконтактных ключей RF (частота 125 кГц).</t>
  </si>
  <si>
    <t>2.47</t>
  </si>
  <si>
    <t>MK1-MF-EM</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</si>
  <si>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Имеет встроенный считыватель бесконтактных брелков Metakom MK-MF, который работает только с брелками Metakom MF136.</t>
  </si>
  <si>
    <t>2.48</t>
  </si>
  <si>
    <t>MK1-XR-E</t>
  </si>
  <si>
    <t>Одноабонентный блок вызова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Тип корпуса: врезной (при использовании специальной рамки - подставки может быть смонтирован как накладной).</t>
  </si>
  <si>
    <t>2.49</t>
  </si>
  <si>
    <t>MK1-XR-E-TM</t>
  </si>
  <si>
    <t>Одноабонентный блок вызова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Оборудован встроенным считывателем и контроллером ключей METAKOM TM2003, Dallas DS1990A. Тип корпуса: врезной (при использовании специальной рамки - подставки может быть смонтирован как накладной).</t>
  </si>
  <si>
    <t>2.50</t>
  </si>
  <si>
    <t>MK1-XR-E-RF</t>
  </si>
  <si>
    <t>Одноабонентный блок вызова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Оборудован встроенным считывателем бесконтактных ключей RF (частота 125 кГц). Тип корпуса: врезной (при использовании специальной рамки - подставки может быть смонтирован как накладной).</t>
  </si>
  <si>
    <t>2.51</t>
  </si>
  <si>
    <t>MK1-XR-E-MF</t>
  </si>
  <si>
    <t>Одноабонентный блок вызова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Имеет встроенный считыватель бесконтактных брелков Metakom MK-MF, который работает только с брелками Metakom MF136. Тип корпуса: врезной (при использовании специальной рамки - подставки может быть смонтирован как накладной).</t>
  </si>
  <si>
    <t>2.52</t>
  </si>
  <si>
    <t>MK2-X-TM</t>
  </si>
  <si>
    <t>Двухабонентный блок вызова с системой адресации стандарта Commax. Оборудован встроенным считывателем и контроллером ключей METAKOM TM2003, Dallas DS1990A. Тип корпуса: накладной.</t>
  </si>
  <si>
    <t>2.53</t>
  </si>
  <si>
    <t>MK2-X-RF</t>
  </si>
  <si>
    <t>Двухабонентный блок вызова с системой адресации стандарта Commax. Оборудован встроенным контроллером и считывателем бесконтактных ключей RF125P (частота 125 кГц). Тип корпуса: накладной.</t>
  </si>
  <si>
    <t>2.54</t>
  </si>
  <si>
    <t>MK2-X-MF</t>
  </si>
  <si>
    <t>Двухабонентный блок вызова с системой адресации стандарта Commax. Оборудован встроенным контроллером и считывателем бесконтактных ключей MF136P (частота 13,56 мГц). Тип корпуса: накладной.</t>
  </si>
  <si>
    <t>2.55</t>
  </si>
  <si>
    <t>MK4-X-TM</t>
  </si>
  <si>
    <t>Четырёхабонентный блок вызова с системой адресации стандарта Commax. Оборудован встроенным считывателем и контроллером ключей METAKOM TM2003, Dallas DS1990A. Тип корпуса: накладной.</t>
  </si>
  <si>
    <t>2.56</t>
  </si>
  <si>
    <t>MK4-X-RF</t>
  </si>
  <si>
    <t>Четырёхабонентный блок вызова с системой адресации стандарта Commax. Оборудован встроенным контроллером и считывателем бесконтактных ключей RF125P (частота 125 кГц). Тип корпуса: накладной.</t>
  </si>
  <si>
    <t>2.57</t>
  </si>
  <si>
    <t>MK4-X-MF</t>
  </si>
  <si>
    <t>Четырёхабонентный блок вызова с системой адресации стандарта Commax. Оборудован встроенным контроллером и считывателем бесконтактных ключей MF136P (частота 13,56 мГц). Тип корпуса: накладной.</t>
  </si>
  <si>
    <t>2.58</t>
  </si>
  <si>
    <t>MK6-X-TM</t>
  </si>
  <si>
    <t>Шестиабонентный блок вызова с системой адресации стандарта Commax. Оборудован встроенным считывателем и контроллером ключей METAKOM TM2003, Dallas DS1990A. Тип корпуса: накладной.</t>
  </si>
  <si>
    <t>2.59</t>
  </si>
  <si>
    <t>MK6-X-RF</t>
  </si>
  <si>
    <t>Шестиабонентный блок вызова с системой адресации стандарта Commax. Оборудован встроенным контроллером и считывателем бесконтактных ключей RF125P (частота 125 кГц). Тип корпуса: накладной.</t>
  </si>
  <si>
    <t>2.60</t>
  </si>
  <si>
    <t>MK6-X-MF</t>
  </si>
  <si>
    <t>Шестиабонентный блок вызова с системой адресации стандарта Commax. Оборудован встроенным контроллером и считывателем бесконтактных ключей MF136P (частота 13,56 мГц). Тип корпуса: накладной.</t>
  </si>
  <si>
    <t>2.61</t>
  </si>
  <si>
    <t>MK2-K-TM</t>
  </si>
  <si>
    <t>Двухабонентный блок вызова с координатной системой адресации. Оборудован встроенным считывателем и контроллером ключей METAKOM TM2003, Dallas DS1990A. Тип корпуса: накладной.</t>
  </si>
  <si>
    <t>2.62</t>
  </si>
  <si>
    <t>MK2-K-RF</t>
  </si>
  <si>
    <t>Двухабонентный блок вызова с координатной системой адресации. Оборудован встроенным контроллером и считывателем бесконтактных ключей RF125P (частота 125 кГц). Тип корпуса: накладной.</t>
  </si>
  <si>
    <t>2.63</t>
  </si>
  <si>
    <t>MK2-K-MF</t>
  </si>
  <si>
    <t>Двухабонентный блок вызова с координатной системой адресации. Оборудован встроенным контроллером и считывателем бесконтактных ключей MF136P (частота 13,56 мГц). Тип корпуса: накладной.</t>
  </si>
  <si>
    <t>2.64</t>
  </si>
  <si>
    <t>MK4-K-TM</t>
  </si>
  <si>
    <t>Четырёхабонентный блок вызова с координатной системой адресации. Оборудован встроенным считывателем и контроллером ключей METAKOM TM2003, Dallas DS1990A. Тип корпуса: накладной.</t>
  </si>
  <si>
    <t>2.65</t>
  </si>
  <si>
    <t>MK4-K-RF</t>
  </si>
  <si>
    <t>Четырёхабонентный блок вызова с координатной системой адресации. Оборудован встроенным контроллером и считывателем бесконтактных ключей RF125P (частота 125 кГц). Тип корпуса: накладной.</t>
  </si>
  <si>
    <t>2.66</t>
  </si>
  <si>
    <t>MK4-K-MF</t>
  </si>
  <si>
    <t>Четырёхабонентный блок вызова с координатной системой адресации. Оборудован встроенным контроллером и считывателем бесконтактных ключей MF136P (частота 13,56 мГц). Тип корпуса: накладной.</t>
  </si>
  <si>
    <t>2.67</t>
  </si>
  <si>
    <t>MK6-K-TM</t>
  </si>
  <si>
    <t>Шестиабонентный блок вызова с координатной системой адресации. Оборудован встроенным считывателем и контроллером ключей METAKOM TM2003, Dallas DS1990A. Тип корпуса: накладной.</t>
  </si>
  <si>
    <t>2.68</t>
  </si>
  <si>
    <t>MK6-K-RF</t>
  </si>
  <si>
    <t>Шестиабонентный блок вызова с координатной системой адресации. Оборудован встроенным контроллером и считывателем бесконтактных ключей RF125P (частота 125 кГц). Тип корпуса: накладной.</t>
  </si>
  <si>
    <t>2.69</t>
  </si>
  <si>
    <t>MK6-K-MF</t>
  </si>
  <si>
    <t>Шестиабонентный блок вызова с координатной системой адресации. Оборудован встроенным контроллером и считывателем бесконтактных ключей MF136P (частота 13,56 мГц). Тип корпуса: накладной.</t>
  </si>
  <si>
    <t>3. Блоки вызова видео (при покупке в составе комплекта).</t>
  </si>
  <si>
    <t>3.1</t>
  </si>
  <si>
    <t>MK2012-TM4EV</t>
  </si>
  <si>
    <r>
      <t xml:space="preserve">Многоабонентый антивандальный блок вызова МЕТАКОМ MK2012-TM4EV,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контактным считывателем для ключей TM или DS1990.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</si>
  <si>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t>3.2</t>
  </si>
  <si>
    <t>MK2012-TM4EVN</t>
  </si>
  <si>
    <r>
      <t xml:space="preserve">Многоабонентый антивандальный блок вызова МЕТАКОМ MK2012-TM4EVN,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возможность организации сети. Оборудован контактным считывателем для ключей TM или DS1990.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</si>
  <si>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t>3.3</t>
  </si>
  <si>
    <t>MK2012-RFEV</t>
  </si>
  <si>
    <r>
      <t xml:space="preserve">Многоабонентый антивандальный блок вызова МЕТАКОМ MK2012-RFEV,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RF125P.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</si>
  <si>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t>3.4</t>
  </si>
  <si>
    <t>MK2012-RFEVN</t>
  </si>
  <si>
    <r>
      <t xml:space="preserve">Многоабонентый антивандальный блок вызова МЕТАКОМ MK2012-RFEVN,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RF125P.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</si>
  <si>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t>3.5</t>
  </si>
  <si>
    <t>MK2012-MFEV</t>
  </si>
  <si>
    <r>
      <t xml:space="preserve">Многоабонентый антивандальный блок вызова МЕТАКОМ MK2012-MFEV,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MF136P.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</si>
  <si>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t>3.6</t>
  </si>
  <si>
    <t>MK2012-MFEVN</t>
  </si>
  <si>
    <r>
      <t xml:space="preserve">Многоабонентый антивандальный блок вызова МЕТАКОМ MK2012-MFEVN,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возможность организации сети. Оборудован бесконтактным считывателем для ключей MF136P. Габариты: 205x105x40мм.
</t>
    </r>
    <r>
      <rPr>
        <b/>
        <i/>
        <sz val="9"/>
        <color indexed="62"/>
        <rFont val="Calibri"/>
        <family val="2"/>
      </rPr>
      <t>Доп. оборудование для комплекта:</t>
    </r>
    <r>
      <rPr>
        <i/>
        <sz val="9"/>
        <color indexed="62"/>
        <rFont val="Calibri"/>
        <family val="2"/>
      </rPr>
      <t xml:space="preserve"> коммутатор, блок питания.</t>
    </r>
  </si>
  <si>
    <t>3.7</t>
  </si>
  <si>
    <t>MK2003.2-TM4EV</t>
  </si>
  <si>
    <r>
      <t xml:space="preserve">Многоабонентый антивандальный цветной видеодомофон МЕТАКОМ MK2003.2-TM4EV, емкость абонентов до 999 (при использовании нескольких коммутаторов), возможность запрета работы домофона с ключами TM2002 или TM2003, индивидуальный/общий код. Рассчитан на работу с электромагнитным замком. Габариты: 215х115х45мм.
</t>
    </r>
    <r>
      <rPr>
        <b/>
        <i/>
        <sz val="9"/>
        <color indexed="56"/>
        <rFont val="Calibri"/>
        <family val="2"/>
      </rPr>
      <t xml:space="preserve">Доп. оборудование для комплекта: </t>
    </r>
    <r>
      <rPr>
        <i/>
        <sz val="9"/>
        <color indexed="56"/>
        <rFont val="Calibri"/>
        <family val="2"/>
      </rPr>
      <t>коммутатор, блок питания.</t>
    </r>
  </si>
  <si>
    <t>3.8</t>
  </si>
  <si>
    <t>MK2003.2-TM4EVN</t>
  </si>
  <si>
    <r>
      <t xml:space="preserve">Многоабонентый антивандальный цветной видеодомофон МЕТАКОМ MK2003.2-TM4EVN, возможность работы в сети, емкость абонентов до 999 (при использовании нескольких коммутаторов), возможность запрета работы домофона с ключами TM2002 или TM2003, индивидуальный/общий код. Возможность организации домофонной сети типа 1 Master / 16 Slave (один основной вход, 16 дополнительных) Рассчитан на работу с электромагнитным замком. Габариты: 15х115х45мм.
</t>
    </r>
    <r>
      <rPr>
        <b/>
        <i/>
        <sz val="9"/>
        <color indexed="56"/>
        <rFont val="Calibri"/>
        <family val="2"/>
      </rPr>
      <t xml:space="preserve">Доп. оборудование для комплекта: </t>
    </r>
    <r>
      <rPr>
        <i/>
        <sz val="9"/>
        <color indexed="56"/>
        <rFont val="Calibri"/>
        <family val="2"/>
      </rPr>
      <t>коммутатор, блок питания</t>
    </r>
  </si>
  <si>
    <t>3.9</t>
  </si>
  <si>
    <t xml:space="preserve">MK2003.2-RFEV </t>
  </si>
  <si>
    <r>
      <t xml:space="preserve">Многоабонентный антивандальный цветной видеодомофон МЕТАКОМ MK2003.2-RFEV, возможность работы в сети, емкость абонентов до 999 (при использовании нескольких коммутаторов), работа с бесконтактными брелками proximity, стандарт EM-marine. Рассчитан на работу с электромагнитным замком. Габариты:  215х115х45мм.
</t>
    </r>
    <r>
      <rPr>
        <b/>
        <i/>
        <sz val="9"/>
        <color indexed="56"/>
        <rFont val="Calibri"/>
        <family val="2"/>
      </rPr>
      <t xml:space="preserve">Доп. оборудование для комплекта: </t>
    </r>
    <r>
      <rPr>
        <i/>
        <sz val="9"/>
        <color indexed="56"/>
        <rFont val="Calibri"/>
        <family val="2"/>
      </rPr>
      <t>коммутатор, блок питания.</t>
    </r>
  </si>
  <si>
    <t>3.10</t>
  </si>
  <si>
    <t>MK2003.2-RFEVN</t>
  </si>
  <si>
    <r>
      <t xml:space="preserve">Многоабонентный антивандальный цветной видеодомофон МЕТАКОМ MK2003.2-RFEVN, емкость абонентов до 999 (при использовании нескольких коммутаторов), работа с бесконтактными брелками proximity, стандарт EM-marine. Возможность организации домофонной сети типа 1 Master / 16 Slave (один основной вход, 16 дополнительных), индивидуальный/общий код. Рассчитан на работу с электромагнитным замком. Габариты: 215х115х45мм.
</t>
    </r>
    <r>
      <rPr>
        <b/>
        <i/>
        <sz val="9"/>
        <color indexed="56"/>
        <rFont val="Calibri"/>
        <family val="2"/>
      </rPr>
      <t>Доп. оборудование для комплекта:</t>
    </r>
    <r>
      <rPr>
        <i/>
        <sz val="9"/>
        <color indexed="56"/>
        <rFont val="Calibri"/>
        <family val="2"/>
      </rPr>
      <t xml:space="preserve"> коммутатор, блок питани.</t>
    </r>
  </si>
  <si>
    <t>3.11</t>
  </si>
  <si>
    <t>MK2003.2-MFEV</t>
  </si>
  <si>
    <r>
      <t xml:space="preserve">Многоабонентный антивандальный цветной видеодомофон МЕТАКОМ MK2003.2-MFEV, емкость абонентов до 999 (при использовании нескольких коммутаторов), работа с бесконтактными брелками proximity, стандарт Mifare. Данный домофон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215х115х45мм.
</t>
    </r>
    <r>
      <rPr>
        <b/>
        <i/>
        <sz val="9"/>
        <color indexed="62"/>
        <rFont val="Calibri"/>
        <family val="2"/>
      </rPr>
      <t>Доп. оборудование для комплекта: коммутатор, блок питания.</t>
    </r>
  </si>
  <si>
    <t>3.12</t>
  </si>
  <si>
    <t>MK2003.2-MFEVN</t>
  </si>
  <si>
    <r>
      <t xml:space="preserve">Многоабонентный антивандальный цветной видеодомофон МЕТАКОМ MK2003.2-MFEVN, емкость абонентов до 999 (при использовании нескольких коммутаторов), работа с бесконтактными брелками proximity, стандарт Mifare. Возможность организации домофонной сети типа 1 Master / 16 Slave (один основной вход, 16 дополнительных). Данный домофон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215х115х45мм.
</t>
    </r>
    <r>
      <rPr>
        <b/>
        <i/>
        <sz val="9"/>
        <color indexed="62"/>
        <rFont val="Calibri"/>
        <family val="2"/>
      </rPr>
      <t>Доп. оборудование для комплекта: коммутатор, блок питания.</t>
    </r>
  </si>
  <si>
    <t>3.13</t>
  </si>
  <si>
    <t>MK2007-TM-EV</t>
  </si>
  <si>
    <r>
      <t xml:space="preserve">Многоабонентный антивандальный цифровой цветной видеодомофон METAKOM MK2007-TM-EV, ёмкость до 255 абонентов, трёхразрядный цифровой дисплей, контроллер Touch Memory (ключи типа ТМ2002, ТМ2003, ТМ2004, DS 1990A), индивидуальные коды, свето- и аудиоиндикация режимов работы. Габариты: 180Х150х30. Работа с трубками типа: ТКП-12D.
</t>
    </r>
    <r>
      <rPr>
        <b/>
        <i/>
        <sz val="9"/>
        <color indexed="56"/>
        <rFont val="Calibri"/>
        <family val="2"/>
      </rPr>
      <t xml:space="preserve">Доп. оборудование для комплекта: </t>
    </r>
    <r>
      <rPr>
        <i/>
        <sz val="9"/>
        <color indexed="56"/>
        <rFont val="Calibri"/>
        <family val="2"/>
      </rPr>
      <t>блок питания БП-2У.</t>
    </r>
  </si>
  <si>
    <t>3.14</t>
  </si>
  <si>
    <t>MK2007-RF-EV</t>
  </si>
  <si>
    <r>
      <t xml:space="preserve">Многоабонентный антивандальный цифровой цветной видеодомофон МЕТАКОМ MK2007-RF-EV, ёмкость до 255 абонентов, трёхразрядный цифровой дисплей, работа с бесконтактными брелками proximity, стандарт EM-marine, индивидуальные коды, свето- и аудиоиндикация режимов работы. Габариты: 180x150x30. Работа с трубками типа: ТКП-12D.
</t>
    </r>
    <r>
      <rPr>
        <b/>
        <i/>
        <sz val="9"/>
        <color indexed="56"/>
        <rFont val="Calibri"/>
        <family val="2"/>
      </rPr>
      <t xml:space="preserve">Доп. оборудование для комплекта: </t>
    </r>
    <r>
      <rPr>
        <i/>
        <sz val="9"/>
        <color indexed="56"/>
        <rFont val="Calibri"/>
        <family val="2"/>
      </rPr>
      <t>блок питания.</t>
    </r>
  </si>
  <si>
    <t>3.15</t>
  </si>
  <si>
    <t>MK2007-MF-EV</t>
  </si>
  <si>
    <r>
      <t xml:space="preserve">Многоабонентный антивандальный цифровой цветной видеодомофон МЕТАКОМ MK2007-MF-EV, ёмкость до 255 абонентов, трёхразрядный цифровой дисплей, индивидуальные коды, свето- и аудиоиндикация режимов работы. Оборудован бесконтактным считывателем для ключей MF136P.  Габариты: 180x150x30. Работа с трубками типа: ТКП-12D.
</t>
    </r>
    <r>
      <rPr>
        <b/>
        <i/>
        <sz val="9"/>
        <color indexed="56"/>
        <rFont val="Calibri"/>
        <family val="2"/>
      </rPr>
      <t xml:space="preserve">Доп. оборудование для комплекта: </t>
    </r>
    <r>
      <rPr>
        <i/>
        <sz val="9"/>
        <color indexed="56"/>
        <rFont val="Calibri"/>
        <family val="2"/>
      </rPr>
      <t>блок питания.</t>
    </r>
  </si>
  <si>
    <t>3.16</t>
  </si>
  <si>
    <t>MK20.2-TM4EV</t>
  </si>
  <si>
    <r>
      <t xml:space="preserve">Антивандальный цветной видеодомофон прямой адресации МЕТАКОМ МК20.2-ТМ4EV, ёмкость 20 абонентов, контроллер Touch Memory (ключи типа ТМ2003, ТМ2002, ТМ2004, DS1990A). Рассчитан на работу с электромагнитным замком. Габариты: 183х207х38.
</t>
    </r>
    <r>
      <rPr>
        <b/>
        <i/>
        <sz val="9"/>
        <color indexed="56"/>
        <rFont val="Calibri"/>
        <family val="2"/>
      </rPr>
      <t>Доп. оборудование для комплекта:</t>
    </r>
    <r>
      <rPr>
        <i/>
        <sz val="9"/>
        <color indexed="56"/>
        <rFont val="Calibri"/>
        <family val="2"/>
      </rPr>
      <t xml:space="preserve"> блок питания.</t>
    </r>
  </si>
  <si>
    <t>3.17</t>
  </si>
  <si>
    <t>MK20.2-TM4EVN</t>
  </si>
  <si>
    <r>
      <t xml:space="preserve">Антивандальный цветной видеодомофон прямой адресации МЕТАКОМ МК20.2-ТМ4EVN, ёмкость 20 абонентов, контроллер Touch Memory (ключи типа ТМ2003, ТМ2002, ТМ2004, DS1990A), возможность работы в сети. Рассчитан на работу с электромагнитным замком. Габариты: 183х207х38.
</t>
    </r>
    <r>
      <rPr>
        <b/>
        <i/>
        <sz val="9"/>
        <color indexed="56"/>
        <rFont val="Calibri"/>
        <family val="2"/>
      </rPr>
      <t>Доп. оборудование для комплекта:</t>
    </r>
    <r>
      <rPr>
        <i/>
        <sz val="9"/>
        <color indexed="56"/>
        <rFont val="Calibri"/>
        <family val="2"/>
      </rPr>
      <t xml:space="preserve"> блок питания.</t>
    </r>
  </si>
  <si>
    <t>3.18</t>
  </si>
  <si>
    <t>MK20.2-RFEV</t>
  </si>
  <si>
    <r>
      <t xml:space="preserve">Антивандальный цветной видеодомофон МЕТАКОМ МК20.2-RFEV прямой адресации, ёмкость 20 абонентов, работа с бесконтактными брелками proximity, стандарт EM-marine. Рассчитан на работу с электромагнитным замком. Габариты: 183x207x38.
</t>
    </r>
    <r>
      <rPr>
        <b/>
        <i/>
        <sz val="9"/>
        <color indexed="56"/>
        <rFont val="Calibri"/>
        <family val="2"/>
      </rPr>
      <t>Доп. оборудование для комплекта:</t>
    </r>
    <r>
      <rPr>
        <i/>
        <sz val="9"/>
        <color indexed="56"/>
        <rFont val="Calibri"/>
        <family val="2"/>
      </rPr>
      <t xml:space="preserve"> блок питания.</t>
    </r>
  </si>
  <si>
    <t>3.19</t>
  </si>
  <si>
    <t>MK20.2-RFEVN</t>
  </si>
  <si>
    <r>
      <t xml:space="preserve">Антивандальный цветной видеодомофон МЕТАКОМ МК20.2-RFEVN прямой адресации, ёмкость 20 абонентов, работа с бесконтактными брелками proximity, стандарт EM-marine. Возможность работы в сети. Рассчитан на работу с электромагнитным замком. Габариты: 183x207x38.
</t>
    </r>
    <r>
      <rPr>
        <b/>
        <i/>
        <sz val="9"/>
        <color indexed="56"/>
        <rFont val="Calibri"/>
        <family val="2"/>
      </rPr>
      <t>Доп. оборудование для комплекта:</t>
    </r>
    <r>
      <rPr>
        <i/>
        <sz val="9"/>
        <color indexed="56"/>
        <rFont val="Calibri"/>
        <family val="2"/>
      </rPr>
      <t xml:space="preserve"> блок питания.</t>
    </r>
  </si>
  <si>
    <t>3.20</t>
  </si>
  <si>
    <t>MK20.2-MFEV</t>
  </si>
  <si>
    <r>
      <t xml:space="preserve">Антивандальный цветной видеодомофон МЕТАКОМ МК20.2-MFEV прямой адресации, ёмкость 20 абонентов, работа с бесконтактными брелками proximity, стандарт Mifare. Имеет встроенный считыватель бесконтактных брелков Metakom MK-MF, который работает только с брелками Metakom MF136. Рассчитан на работу с электромагнитным замком. Габариты: 183x207x38.
</t>
    </r>
    <r>
      <rPr>
        <b/>
        <i/>
        <sz val="9"/>
        <color indexed="56"/>
        <rFont val="Calibri"/>
        <family val="2"/>
      </rPr>
      <t>Доп. оборудование для комплекта:</t>
    </r>
    <r>
      <rPr>
        <i/>
        <sz val="9"/>
        <color indexed="56"/>
        <rFont val="Calibri"/>
        <family val="2"/>
      </rPr>
      <t xml:space="preserve"> блок питания.</t>
    </r>
  </si>
  <si>
    <t>3.21</t>
  </si>
  <si>
    <t>MK20.2-MFEVN</t>
  </si>
  <si>
    <r>
      <t xml:space="preserve">Антивандальный цветной видеодомофон МЕТАКОМ МК20.2-MFEV прямой адресации, ёмкость 20 абонентов, работа с бесконтактными брелками proximity, стандарт Mifare. Имеет встроенный считыватель бесконтактных брелков Metakom MK-MF, который работает только с брелками Metakom MF136. Возможность работы в сети. Рассчитан на работу с электромагнитным замком. Габариты: 183x207x38. </t>
    </r>
    <r>
      <rPr>
        <b/>
        <i/>
        <sz val="9"/>
        <color indexed="56"/>
        <rFont val="Calibri"/>
        <family val="2"/>
      </rPr>
      <t>Доп. оборудование для комплекта:</t>
    </r>
    <r>
      <rPr>
        <i/>
        <sz val="9"/>
        <color indexed="56"/>
        <rFont val="Calibri"/>
        <family val="2"/>
      </rPr>
      <t xml:space="preserve"> блок питания.</t>
    </r>
  </si>
  <si>
    <t>3.22</t>
  </si>
  <si>
    <t>MК10.2-TM4EV</t>
  </si>
  <si>
    <r>
      <t xml:space="preserve">Антивандальный цветной видеодомофон прямой адресации МЕТАКОМ MК10.2-TM4EV,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</si>
  <si>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t>3.23</t>
  </si>
  <si>
    <t>MК10.2-TM4EVN</t>
  </si>
  <si>
    <r>
      <t xml:space="preserve">Антивандальный цветной видеодомофон прямой адресации МЕТАКОМ MК10.2-TM4EVN, возможность работы в сети,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</si>
  <si>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t>3.24</t>
  </si>
  <si>
    <t>MК10.2-RFEV</t>
  </si>
  <si>
    <r>
      <t xml:space="preserve">Антивандальный цветной видеодомофон прямой адресации МЕТАКОМ MК10.2-RFEV ёмкость 10 абонентов, работа с бесконтактными брелками proximity, стандарт EM-marine.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</si>
  <si>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t>3.25</t>
  </si>
  <si>
    <t>MК10.2-RFEVN</t>
  </si>
  <si>
    <r>
      <t xml:space="preserve">Антивандальный цветной видеодомофон прямой адресации МЕТАКОМ MК10.2-RFEVN, возможность работы в сети, ёмкость 10 абонентов, работа с бесконтактными брелками proximity, стандарт EM-marine.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</si>
  <si>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t>3.26</t>
  </si>
  <si>
    <t>MК10.2-MFEV</t>
  </si>
  <si>
    <r>
      <t xml:space="preserve">Антивандальный цветной видеодомофон прямой адресации МЕТАКОМ MК10.2-MFEV, ёмкость 10 абонентов, коммутатор координатный, работа с бесконтактными брелками proximity, стандарт  Mifare.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</si>
  <si>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t>3.27</t>
  </si>
  <si>
    <t>MК10.2-MFEVN</t>
  </si>
  <si>
    <r>
      <t xml:space="preserve">Антивандальный цветной видеодомофон прямой адресации МЕТАКОМ MК10.2-MFEVN, возможность работы в сети, ёмкость 10 абонентов, работа с бесконтактными брелками proximity, стандарт Mifare.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 </t>
    </r>
    <r>
      <rPr>
        <b/>
        <i/>
        <sz val="9"/>
        <color indexed="56"/>
        <rFont val="Calibri"/>
        <family val="2"/>
      </rPr>
      <t xml:space="preserve">Доп. оборудование для комплекта: </t>
    </r>
    <r>
      <rPr>
        <i/>
        <sz val="9"/>
        <color indexed="56"/>
        <rFont val="Calibri"/>
        <family val="2"/>
      </rPr>
      <t>блок питания.</t>
    </r>
  </si>
  <si>
    <t>3.28</t>
  </si>
  <si>
    <t>MК2018-TMRFV</t>
  </si>
  <si>
    <t>Многоабонентый антивандальный блок вызова со встроенной видеокамерой, емкость абонентов до 2000. Совместим с коммутатором COM-100UN и координатными абонентскими устройствами. Габариты: 233x102x42мм. Доп. оборудование для комплекта: коммутатор, блок питания.</t>
  </si>
  <si>
    <t>3.29</t>
  </si>
  <si>
    <t>MК2018-MFСV</t>
  </si>
  <si>
    <t>3.30</t>
  </si>
  <si>
    <t>MК2018-RFiV</t>
  </si>
  <si>
    <t>Многоабонентый антивандальный блок вызова со встроенной видеокамерой, емкость абонентов до 2000. Оборудован бескорпусным встроенным считывателем. Совместим с коммутатором COM-100UN и координатными абонентскими устройствами. Габариты: 233x102x42мм. Доп. оборудование для комплекта: коммутатор, блок питания.</t>
  </si>
  <si>
    <t>3.31</t>
  </si>
  <si>
    <t>MК2018-RFiGV</t>
  </si>
  <si>
    <t>Многоабонентый антивандальный блок вызова со встроенной видеокамерой, емкость абонентов до 2000. Оборудован бескорпусным встроенным считывателем и жидкокристаллическим индикатором. Совместим с коммутатором COM-100UN и координатными абонентскими устройствами. Габариты: 233x102x42мм. Доп. оборудование для комплекта: коммутатор, блок питания.</t>
  </si>
  <si>
    <t>3.32</t>
  </si>
  <si>
    <t>MК2018-RFiVH</t>
  </si>
  <si>
    <t>Многоабонентый антивандальный блок вызова со встроенной гибридной видеокамерой, емкость абонентов до 2000. Оборудован бескорпусным встроенным считывателем. Совместим с коммутатором COM-100UN и координатными абонентскими устройствами. Габариты: 233x102x42мм. Доп. оборудование для комплекта: коммутатор, блок питания.</t>
  </si>
  <si>
    <t>3.33</t>
  </si>
  <si>
    <t>MК2018-RFiGVH</t>
  </si>
  <si>
    <t>Многоабонентый антивандальный блок вызова со встроенной гибридной видеокамерой, емкость абонентов до 2000. Оборудован бескорпусным встроенным считывателем и жидкокристаллическим индикатором. Совместим с коммутатором COM-100UN и координатными абонентскими устройствами. Габариты: 233x102x42мм. Доп. оборудование для комплекта: коммутатор, блок питания.</t>
  </si>
  <si>
    <t>3.34</t>
  </si>
  <si>
    <t>MК2018-TMRFGV</t>
  </si>
  <si>
    <t>Многоабонентый антивандальный блок вызова со встроенной видеокамерой, емкость абонентов до 2000. Оборудован жидкокристаллическим индикатором. Совместим с коммутатором COM-100UN и координатными абонентскими устройствами. Габариты: 233x102x42мм. Доп. оборудование для комплекта: коммутатор, блок питания.</t>
  </si>
  <si>
    <t>3.35</t>
  </si>
  <si>
    <t>MК2018-TMRFGVH</t>
  </si>
  <si>
    <t>Многоабонентый антивандальный блок вызова со встроенной гибридной видеокамерой, емкость абонентов до 2000. Оборудован жидкокристаллическим индикатором. Совместим с коммутатором COM-100UN и координатными абонентскими устройствами. Габариты: 233x102x42мм. Доп. оборудование для комплекта: коммутатор, блок питания.</t>
  </si>
  <si>
    <t>3.36</t>
  </si>
  <si>
    <t>MК2018-TMRFVH</t>
  </si>
  <si>
    <t>Многоабонентый антивандальный блок вызова со встроенной гибридной видеокамерой, емкость абонентов до 2000. Совместим с коммутатором COM-100UN и координатными абонентскими устройствами. Габариты: 233x102x42мм. Доп. оборудование для комплекта: коммутатор, блок питания.</t>
  </si>
  <si>
    <t>3.37</t>
  </si>
  <si>
    <t>MК2018-MFCGV</t>
  </si>
  <si>
    <t>3.38</t>
  </si>
  <si>
    <t>MК2018-MFCGVS</t>
  </si>
  <si>
    <t>Многоабонентый антивандальный блок вызова со встроенной видеокамерой, емкость абонентов до 2000. Оборудован жидкокристаллическим индикатором и сервисной кнопкой 112. Совместим с коммутатором COM-100UN и координатными абонентскими устройствами. Габариты: 233x102x42мм. Доп. оборудование для комплекта: коммутатор, блок питания.</t>
  </si>
  <si>
    <t>3.39</t>
  </si>
  <si>
    <t>MК2018-MFCGVH</t>
  </si>
  <si>
    <t>3.40</t>
  </si>
  <si>
    <t>MК2018-MFCGVHS</t>
  </si>
  <si>
    <t>Многоабонентый антивандальный блок вызова со встроенной гибридной видеокамерой, емкость абонентов до 2000. Оборудован жидкокристаллическим индикатором и сервисной кнопкой 112. Совместим с коммутатором COM-100UN и координатными абонентскими устройствами. Габариты: 233x102x42мм. Доп. оборудование для комплекта: коммутатор, блок питания.</t>
  </si>
  <si>
    <t>3.41</t>
  </si>
  <si>
    <t>MК2018-MFCVH</t>
  </si>
  <si>
    <t>3.42</t>
  </si>
  <si>
    <t>MК2018-MFCVHS</t>
  </si>
  <si>
    <t>Многоабонентый антивандальный блок вызова со встроенной гибридной видеокамерой, емкость абонентов до 2000. Оборудован сервисной кнопкой 112. Совместим с коммутатором COM-100UN и координатными абонентскими устройствами. Габариты: 233x102x42мм. Доп. оборудование для комплекта: коммутатор, блок питания.</t>
  </si>
  <si>
    <t>3.43</t>
  </si>
  <si>
    <t>MК2018-RFMFСV</t>
  </si>
  <si>
    <t>3.44</t>
  </si>
  <si>
    <t>MК2018-RFMFСGV</t>
  </si>
  <si>
    <t>3.45</t>
  </si>
  <si>
    <t>MК2018-RFMFVH</t>
  </si>
  <si>
    <t>3.46</t>
  </si>
  <si>
    <t>MК2018-RFMFСGVH</t>
  </si>
  <si>
    <t>4. Блоки вызова видео (при покупке не в составе комплекта)</t>
  </si>
  <si>
    <t>4.1</t>
  </si>
  <si>
    <t>Многоабонентый антивандальный блок вызова МЕТАКОМ MK2012-TM4E,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контактным считывателем для ключей TM или DS1990. Габариты: 205x105x40мм</t>
  </si>
  <si>
    <t>4.2</t>
  </si>
  <si>
    <t>Многоабонентый антивандальный блок вызова МЕТАКОМ MK2012-TM4E,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контактным считывателем для ключей TM или DS1990. Габариты: 205x105x40мм.</t>
  </si>
  <si>
    <t>4.3</t>
  </si>
  <si>
    <t>Многоабонентый антивандальный блок вызова МЕТАКОМ MK2012-TM4E,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RF125P. Габариты: 205x105x40мм.</t>
  </si>
  <si>
    <t>4.4</t>
  </si>
  <si>
    <t>Многоабонентый антивандальный блок вызова МЕТАКОМ MK2012-TM4E,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RF125P. Габариты: 205x105x40мм.</t>
  </si>
  <si>
    <t>4.5</t>
  </si>
  <si>
    <t>Многоабонентый антивандальный блок вызова МЕТАКОМ MK2012-TM4E,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Оборудован бесконтактным считывателем для ключей MF136P. Габариты: 205x105x40мм.</t>
  </si>
  <si>
    <t>4.6</t>
  </si>
  <si>
    <t>Многоабонентый антивандальный блок вызова МЕТАКОМ MK2012-TM4E, оснащён цветной видеокамерой и инфракрасной подсветкой, емкость абонентов до 999 (при использовании до 15 коммутаторов), возможность переноса базы ключей через микросхему памяти, возможность регулировки громкости вызывного сигнала в абонентском устройстве, задание диапазона обслуживаемых абонентов, возможность организации сети. Оборудован бесконтактным считывателем для ключей MF136P. Габариты: 205x105x40мм.</t>
  </si>
  <si>
    <t>4.7</t>
  </si>
  <si>
    <t>Многоабонентый антивандальный цветной блок вызова со встроенной видеокамерой МЕТАКОМ MK2003.2-TM4EV, емкость абонентов до 999 (при использовании нескольких коммутаторов), возможность запрета работы домофона с ключами TM2002 или TM2003, индивидуальный/общий код. Рассчитан на работу с электромагнитным замком. Габариты: 215Х115х45мм.</t>
  </si>
  <si>
    <t>4.8</t>
  </si>
  <si>
    <t>Многоабонентый антивандальный цветной блок вызова со встроенной видеокамерой МЕТАКОМ MK2003.2-TM4EVN, емкость абонентов до 999 (при использовании нескольких коммутаторов), возможность запрета работы домофона с ключами TM2002 или TM2003, индивидуальный/общий код. Возможность организации домофонной сети типа 1 Master / 16 Slave (один основной вход, 16 дополнительных), индивидуальный/общий код. Рассчитан на работу с электромагнитным замком. Габариты: 215Х115х45мм.</t>
  </si>
  <si>
    <t>4.9</t>
  </si>
  <si>
    <t>Многоабонентный антивандальный цветной блок вызова со встроенной видеокамерой МЕТАКОМ MK2003.2-RFEV, емкость абонентов до 999 (при использовании нескольких коммутаторов), работа с бесконтактными брелками proximity, стандарт EM-marine. Рассчитан на работу с электромагнитным замком. Габариты:  215Х115х45мм.</t>
  </si>
  <si>
    <t>4.10</t>
  </si>
  <si>
    <t>Многоабонентный антивандальный цветной блок вызова со встроенной видеокамерой МЕТАКОМ MK2003.2-RFEVN, емкость абонентов до 999 (при использовании нескольких коммутаторов), работа с бесконтактными брелками proximity, стандарт EM-marine. Возможность организации домофонной сети типа 1 Master / 16 Slave (один основной вход, 16 дополнительных), индивидуальный/общий код. Рассчитан на работу с электромагнитным замком. Габариты: 215Х115х45мм.</t>
  </si>
  <si>
    <t>4.11</t>
  </si>
  <si>
    <t>Многоабонентный антивандальный цветной блок вызова со встроенной видеокамерой МЕТАКОМ MK2003.2-MFEV, емкость абонентов до 999 (при использовании нескольких коммутаторов), работа с бесконтактными брелками proximity, стандарт Mifare.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215Х115х45мм.</t>
  </si>
  <si>
    <t>4.12</t>
  </si>
  <si>
    <t>Многоабонентный антивандальный цветной блок вызова со встроенной видеокамерой МЕТАКОМ MK2003.2-MFEV, емкость абонентов до 999 (при использовании нескольких коммутаторов), возможность работы в сети, работа с бесконтактными брелками proximity, стандарт Mifare. Имеет встроенный считыватель бесконтактных брелков МЕТАКОМ MK-MF, который работает только с брелками МЕТАКОМ MF136. Рассчитан на работу с электромагнитным замком. Габариты: 215Х115х45мм.</t>
  </si>
  <si>
    <t>4.13</t>
  </si>
  <si>
    <t>Многоабонентный антивандальный цифровой цветной блок вызова со встроенной видеокамерой METAKOM MK2007-TM4EV, ёмкость до 255 абонентов, трёхразрядный цифровой дисплей, контроллер Touch Memory (ключи типа ТМ2002, ТМ2003, ТМ2004, DS 1990A), индивидуальные коды, свето- и аудиоиндикация режимов работы. Габариты: 180Х150х30. Работа с трубками типа: ТКП-12D.</t>
  </si>
  <si>
    <t>4.14</t>
  </si>
  <si>
    <t>Многоабонентный антивандальный цифровой цветной блок вызова со встроенной видеокамерой МЕТАКОМ MK2007-RFEV, ёмкость до 255 абонентов, трёхразрядный цифровой дисплей, работа с бесконтактными брелками proximity, стандарт EM-marine, индивидуальные коды, свето- и аудиоиндикация режимов работы. 180x150x30. Работа с трубками типа: ТКП-12D.</t>
  </si>
  <si>
    <t>4.15</t>
  </si>
  <si>
    <t>Многоабонентный антивандальный цифровой цветной видеодомофон МЕТАКОМ MK2007-MF-EV, ёмкость до 255 абонентов, трёхразрядный цифровой дисплей, индивидуальные коды, свето- и аудиоиндикация режимов работы. Оборудован бесконтактным считывателем для ключей MF136P.  Габариты: 180x150x30. Работа с трубками типа: ТКП-12D, LF-8, Wekta.</t>
  </si>
  <si>
    <t>4.16</t>
  </si>
  <si>
    <t>Антивандальный цветной блок вызова со встроенной видеокамерой МЕТАКОМ МК20.2-ТМ4EV прямой адресации, ёмкость 20 абонентов, контроллер Touch Memory (ключи типа ТМ2003, ТМ2002, ТМ2004, DS1990A). Рассчитан на работу с электромагнитным замком. Габариты: 183Х207х38.</t>
  </si>
  <si>
    <t>4.17</t>
  </si>
  <si>
    <t>Антивандальный цветной блок вызова со встроенной видеокамерой МЕТАКОМ МК20.2-ТМ4EVN прямой адресации, ёмкость 20 абонентов, контроллер Touch Memory (ключи типа ТМ2003, ТМ2002, ТМ2004, DS1990A), возможность работы в сети. Рассчитан на работу с электромагнитным замком. Габариты: 183Х207х38.</t>
  </si>
  <si>
    <t>4.18</t>
  </si>
  <si>
    <t>Антивандальный цветной блок вызова со встроенной видеокамерой МЕТАКОМ МК20.2-RFEV прямой адресации, ёмкость 20 абонентов, работа с бесконтактными брелками proximity, стандарт EM-marine. Возможность работы в сети. Рассчитан на работу с электромагнитным замком. Габариты: 183X207x38.</t>
  </si>
  <si>
    <t>4.19</t>
  </si>
  <si>
    <t>Антивандальный цветной блок вызова со встроенной видеокамерой МЕТАКОМ МК20.2-RFEVN прямой адресации, ёмкость 20 абонентов, работа с бесконтактными брелками proximity, стандарт EM-marine. Возможность работы в сети. Рассчитан на работу с электромагнитным замком. Габариты: 183X207x38.</t>
  </si>
  <si>
    <t>4.20</t>
  </si>
  <si>
    <t>Антивандальный цветной блок вызова со встроенной видеокамерой МЕТАКОМ МК20.2-MFEV прямой адресации, ёмкость 20 абонентов, работа с бесконтактными брелками proximity, стандарт EM-marine Mifare. Имеет встроенный считыватель бесконтактных брелков Metakom MK-MF, который работает только с брелками Metakom MF136. Рассчитан на работу с электромагнитным замком. Габариты: 183x207x38.</t>
  </si>
  <si>
    <t>4.21</t>
  </si>
  <si>
    <t>Антивандальный цветной блок вызова со встроенной видеокамерой МЕТАКОМ МК20.2-MFEV прямой адресации, ёмкость 20 абонентов, работа с бесконтактными брелками proximity, стандарт Mifare. Имеет встроенный считыватель бесконтактных брелков Metakom MK-MF, который работает только с брелками Metakom MF136. Возможность работы в сети. Рассчитан на работу с электромагнитным замком. Габариты: 183x207x38.</t>
  </si>
  <si>
    <t>4.22</t>
  </si>
  <si>
    <t>Антивандальный цветной блок вызова со встроенной видеокамерой МЕТАКОМ M10.2-TM4EV прямой адресации,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t>
  </si>
  <si>
    <t>4.23</t>
  </si>
  <si>
    <t>Антивандальный цветной блок вызова прямой адресации со встроенной видеокамерой МЕТАКОМ MK10.2-TM4EVN, возможность работы в сети, ёмкость 10 абонентов, контроллер Touch Memory (ключи типа ТМ2002, ТМ2003, ТМ2004, DS1990A). Подсветка номера абонента. Рассчитан на работу с электромагнитным замком. Габариты: 183Х156х38.</t>
  </si>
  <si>
    <t>4.24</t>
  </si>
  <si>
    <t>Антивандальный цветной блок вызова прямой адресации со встроенной видеокамерой МЕТАКОМ MK10.2-RFEV ёмкость 10 абонентов, коммутатор координатный, работа с бесконтактными брелками proximity, стандарт EM-marine. Подсветка номера абонента. Рассчитан на работу с электромагнитным замком. Габариты: 183х156х38.</t>
  </si>
  <si>
    <t>4.25</t>
  </si>
  <si>
    <t>Антивандальный цветной блок вызова со встроенной видеокамерой МЕТАКОМ MК10.2-RFEVN прямой адресации, возможность работы в сети, ёмкость 10 абонентов, работа с бесконтактными брелками proximity, стандарт EM-marine. Подсветка номера абонента. Рассчитан на работу с электромагнитным замком. Габариты: 183х156х38.</t>
  </si>
  <si>
    <t>4.26</t>
  </si>
  <si>
    <t>Антивандальный цветной блок вызова со встроенной видеокамерой МЕТАКОМ MК10.2-MFEV прямой адресации, ёмкость 10 абонентов, работа с бесконтактными брелками proximity, стандарт Mifare.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t>
  </si>
  <si>
    <t>4.27</t>
  </si>
  <si>
    <t>Антивандальный цветной блок вызова со встроенной видеокамерой МЕТАКОМ MК10.2-MFEVN прямой адресации, возможность работы в сети, ёмкость 10 абонентов, работа с бесконтактными брелками proximity, стандарт EM-marine Mifare. Имеет встроенный считыватель бесконтактных брелков Metakom MK-MF, который работает только с брелками Metakom MF136. Подсветка номера абонента. Рассчитан на работу с электромагнитным замком. Габариты: 183х156х38.</t>
  </si>
  <si>
    <t>4.28</t>
  </si>
  <si>
    <t>Многоабонентый антивандальный блок вызова МЕТАКОМ MK2018-TMRFV со встроенной видеокамерой, емкость абонентов до 2000. Совместим с коммутатором COM-100UN и координатными абонентскими устройствами. Поддерживает работу с коммутатором MK-GSM. Габариты: 233x102x42мм.</t>
  </si>
  <si>
    <t>4.29</t>
  </si>
  <si>
    <t>Многоабонентый антивандальный блок вызова МЕТАКОМ MK2018-MFСV со встроенной видеокамерой, емкость абонентов до 2000. Совместим с коммутатором COM-100UN и координатными абонентскими устройствами. Поддерживает работу с коммутатором MK-GSM. Габариты: 233x102x42мм.</t>
  </si>
  <si>
    <t>4.30</t>
  </si>
  <si>
    <t>4.31</t>
  </si>
  <si>
    <t>4.32</t>
  </si>
  <si>
    <t>4.33</t>
  </si>
  <si>
    <t>4.34</t>
  </si>
  <si>
    <t>4.35</t>
  </si>
  <si>
    <t>4.36</t>
  </si>
  <si>
    <t>4.37</t>
  </si>
  <si>
    <t>4.38</t>
  </si>
  <si>
    <t>4.39</t>
  </si>
  <si>
    <t>4.40</t>
  </si>
  <si>
    <t>4.41</t>
  </si>
  <si>
    <t>4.42</t>
  </si>
  <si>
    <t>4.43</t>
  </si>
  <si>
    <t>MК2018-RFMFV</t>
  </si>
  <si>
    <t>4.44</t>
  </si>
  <si>
    <t>4.45</t>
  </si>
  <si>
    <t>MК2018-RFMFСVH</t>
  </si>
  <si>
    <t>4.46</t>
  </si>
  <si>
    <t>4.47</t>
  </si>
  <si>
    <t>MK1-XRV-N</t>
  </si>
  <si>
    <t>Одноабонентный блок вызова со встроенной видеокамерой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Тип корпуса: накладной.</t>
  </si>
  <si>
    <t>4.48</t>
  </si>
  <si>
    <t>MK1-EMV</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</si>
  <si>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Оборудован встроенной видеокамерой.</t>
  </si>
  <si>
    <t>4.49</t>
  </si>
  <si>
    <t>MK1-TM-EMV</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</si>
  <si>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Оборудован встроенным считывателем и контроллером ключей METAKOM TM2003, Dallas DS1990A. Оборудован встроенной видеокамерой.</t>
  </si>
  <si>
    <t>4.50</t>
  </si>
  <si>
    <t>MK1-RF-EMV</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</si>
  <si>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Оборудован встроенным считывателем бесконтактных ключей RF (частота 125 кГц). Оборудован встроенной видеокамерой.</t>
  </si>
  <si>
    <t>4.51</t>
  </si>
  <si>
    <t>MK1-MF-EMV</t>
  </si>
  <si>
    <t>Блок вызова может работать как в составе координатной домофонной системы для работы на одну общую абонентскую трубку или видеомонитор, либо как самостоятельная
одноабонентная домофонная система. Имеет встроенный считыватель бесконтактных брелков Metakom MK-MF, который работает только с брелками Metakom MF136. Оборудован встроенной видеокамерой.</t>
  </si>
  <si>
    <t>4.52</t>
  </si>
  <si>
    <t>MK1-XRV-E</t>
  </si>
  <si>
    <t>Одноабонентный блок вызова со встроенной видеокамерой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Тип корпуса: врезной (при использовании специальной рамки - подставки может быть смонтирован как накладной).</t>
  </si>
  <si>
    <t>4.53</t>
  </si>
  <si>
    <t>MK1-XRV-E-TM</t>
  </si>
  <si>
    <t>Одноабонентный блок вызова со встроенной видеокамерой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Оборудован встроенным считывателем и контроллером ключей METAKOM TM2003, Dallas DS1990A. Тип корпуса: врезной (при использовании специальной рамки - подставки может быть смонтирован как накладной).</t>
  </si>
  <si>
    <t>4.54</t>
  </si>
  <si>
    <t>MK1-XRV-E-RF</t>
  </si>
  <si>
    <t>Одноабонентный блок вызова со встроенной видеокамерой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Оборудован встроенным считывателем бесконтактных ключей RF (частота 125 кГц). Тип корпуса: врезной (при использовании специальной рамки - подставки может быть смонтирован как накладной).</t>
  </si>
  <si>
    <t>4.55</t>
  </si>
  <si>
    <t>MK1-XRV-E-MF</t>
  </si>
  <si>
    <t>Одноабонентный блок вызова со встроенной видеокамерой представляют собой дуплексное переговорное устройство с возможностью вызова абонента со стороны вызывной панели и дистанционного открывания замка со стороны трубки. Имеет встроенный считыватель бесконтактных брелков Metakom MK-MF, который работает только с брелками Metakom MF136. Тип корпуса: врезной (при использовании специальной рамки - подставки может быть смонтирован как накладной).</t>
  </si>
  <si>
    <t>4.56</t>
  </si>
  <si>
    <t>MK2-XV-TM</t>
  </si>
  <si>
    <t>Двухабонентный блок вызова с системой адресации стандарта Commax со встроенной видеокамерой. Оборудован встроенным считывателем и контроллером ключей METAKOM TM2003, Dallas DS1990A. Тип корпуса: накладной.</t>
  </si>
  <si>
    <t>4.57</t>
  </si>
  <si>
    <t>MK2-XV-RF</t>
  </si>
  <si>
    <t>Двухабонентный блок вызова с системой адресации стандарта Commax со встроенной видеокамерой. Оборудован встроенным контроллером и считывателем бесконтактных ключей RF125P (частота 125 кГц). Тип корпуса: накладной.</t>
  </si>
  <si>
    <t>4.58</t>
  </si>
  <si>
    <t>MK2-XV-MF</t>
  </si>
  <si>
    <t>Двухабонентный блок вызова с системой адресации стандарта Commax со встроенной видеокамерой. Оборудован встроенным контроллером и считывателем бесконтактных ключей MF136P (частота 13,56 мГц). Тип корпуса: накладной.</t>
  </si>
  <si>
    <t>4.59</t>
  </si>
  <si>
    <t>MK4-XV-TM</t>
  </si>
  <si>
    <t>Четырёхабонентный блок вызова с системой адресации стандарта Commax со встроенной видеокамерой. Оборудован встроенным считывателем и контроллером ключей METAKOM TM2003, Dallas DS1990A. Тип корпуса: накладной.</t>
  </si>
  <si>
    <t>4.60</t>
  </si>
  <si>
    <t>MK4-XV-RF</t>
  </si>
  <si>
    <t>Четырёхабонентный блок вызова с системой адресации стандарта Commax со встроенной видеокамерой. Оборудован встроенным контроллером и считывателем бесконтактных ключей RF125P (частота 125 кГц). Тип корпуса: накладной.</t>
  </si>
  <si>
    <t>4.61</t>
  </si>
  <si>
    <t>MK4-XV-MF</t>
  </si>
  <si>
    <t>Четырёхабонентный блок вызова с системой адресации стандарта Commax со встроенной видеокамерой. Оборудован встроенным контроллером и считывателем бесконтактных ключей MF136P (частота 13,56 мГц). Тип корпуса: накладной.</t>
  </si>
  <si>
    <t>4.62</t>
  </si>
  <si>
    <t>MK6-XV-TM</t>
  </si>
  <si>
    <t>Шестиабонентный блок вызова с системой адресации стандарта Commax со встроенной видеокамерой. Оборудован встроенным считывателем и контроллером ключей METAKOM TM2003, Dallas DS1990A. Тип корпуса: накладной.</t>
  </si>
  <si>
    <t>4.63</t>
  </si>
  <si>
    <t>MK6-XV-RF</t>
  </si>
  <si>
    <t>Шестиабонентный блок вызова с системой адресации стандарта Commax со встроенной видеокамерой. Оборудован встроенным контроллером и считывателем бесконтактных ключей RF125P (частота 125 кГц). Тип корпуса: накладной.</t>
  </si>
  <si>
    <t>4.64</t>
  </si>
  <si>
    <t>MK6-XV-MF</t>
  </si>
  <si>
    <t>Шестиабонентный блок вызова с системой адресации стандарта Commax со встроенной видеокамерой. Оборудован встроенным контроллером и считывателем бесконтактных ключей MF136P (частота 13,56 мГц). Тип корпуса: накладной.</t>
  </si>
  <si>
    <t>4.65</t>
  </si>
  <si>
    <t>MK2-K-TMV</t>
  </si>
  <si>
    <t>Двухабонентный блок вызова с координатной системой адресации со встроенной видеокамерой. Оборудован встроенным считывателем и контроллером ключей METAKOM TM2003, Dallas DS1990A. Тип корпуса: накладной.</t>
  </si>
  <si>
    <t>4.66</t>
  </si>
  <si>
    <t>MK2-K-RFV</t>
  </si>
  <si>
    <t>Двухабонентный блок вызова с координатной системой адресации со встроенной видеокамерой. Оборудован встроенным контроллером и считывателем бесконтактных ключей RF125P (частота 125 кГц). Тип корпуса: накладной.</t>
  </si>
  <si>
    <t>4.67</t>
  </si>
  <si>
    <t>MK2-K-MFV</t>
  </si>
  <si>
    <t>Двухабонентный блок вызова с координатной системой адресации со встроенной видеокамерой. Оборудован встроенным контроллером и считывателем бесконтактных ключей MF136P (частота 13,56 мГц). Тип корпуса: накладной.</t>
  </si>
  <si>
    <t>4.68</t>
  </si>
  <si>
    <t>MK4-K-TMV</t>
  </si>
  <si>
    <t>Четырёхабонентный блок вызова с координатной системой адресации со встроенной видеокамерой. Оборудован встроенным считывателем и контроллером ключей METAKOM TM2003, Dallas DS1990A. Тип корпуса: накладной.</t>
  </si>
  <si>
    <t>4.69</t>
  </si>
  <si>
    <t>MK4-K-RFV</t>
  </si>
  <si>
    <t>Четырёхабонентный блок вызова с координатной системой адресации со встроенной видеокамерой. Оборудован встроенным контроллером и считывателем бесконтактных ключей RF125P (частота 125 кГц). Тип корпуса: накладной.</t>
  </si>
  <si>
    <t>4.70</t>
  </si>
  <si>
    <t>MK4-K-MFV</t>
  </si>
  <si>
    <t>Четырёхабонентный блок вызова с координатной системой адресации со встроенной видеокамерой. Оборудован встроенным контроллером и считывателем бесконтактных ключей MF136P (частота 13,56 мГц). Тип корпуса: накладной.</t>
  </si>
  <si>
    <t>4.71</t>
  </si>
  <si>
    <t>MK6-K-TMV</t>
  </si>
  <si>
    <t>Шестиабонентный блок вызова с координатной системой адресации со встроенной видеокамерой. Оборудован встроенным считывателем и контроллером ключей METAKOM TM2003, Dallas DS1990A. Тип корпуса: накладной.</t>
  </si>
  <si>
    <t>4.72</t>
  </si>
  <si>
    <t>MK6-K-RFV</t>
  </si>
  <si>
    <t>Шестиабонентный блок вызова с координатной системой адресации со встроенной видеокамерой. Оборудован встроенным контроллером и считывателем бесконтактных ключей RF125P (частота 125 кГц). Тип корпуса: накладной.</t>
  </si>
  <si>
    <t>4.73</t>
  </si>
  <si>
    <t>MK6-K-MFV</t>
  </si>
  <si>
    <t>5. Коммутаторы координатные.</t>
  </si>
  <si>
    <t>5.1</t>
  </si>
  <si>
    <t>СОМ-25U</t>
  </si>
  <si>
    <t>Коммутатор координатный COM-25U предназначен для коммутации абонентских линий в домофонных системах на базе вызывных панелей МЕТАКОМ и рассчитан на подключение до 25-ти абонентов.</t>
  </si>
  <si>
    <t>5.2</t>
  </si>
  <si>
    <t>СОМ-25UD</t>
  </si>
  <si>
    <t>Коммутатор координатный COM-25UD предназначен для коммутации абонентских линий в домофонных системах на базе вызывных панелей МЕТАКОМ и рассчитан на подключение до 25-ти абонентов. Индекс D в названии означает возможность подключения двух вызывных панелей.</t>
  </si>
  <si>
    <t>5.3</t>
  </si>
  <si>
    <t>COM-80U</t>
  </si>
  <si>
    <t>Коммутатор координатный COM-80U предназначен для коммутации абонентских линий в домофонных системах на базе вызывных панелей МЕТАКОМ и рассчитан на подключение до 80-ти абонентов.</t>
  </si>
  <si>
    <t>5.4</t>
  </si>
  <si>
    <t>COM-80UD</t>
  </si>
  <si>
    <t>Коммутатор координатный COM-80UD предназначен для коммутации абонентских линий в домофонных системах на базе вызывных панелей МЕТАКОМ и рассчитан на подключение до 80-ти абонентов. Индекс D в названии означает возможность подключения двух вызывных панелей.</t>
  </si>
  <si>
    <t>5.5</t>
  </si>
  <si>
    <t>COM-100U</t>
  </si>
  <si>
    <t>Коммутатор координатный COM-100U предназначен для коммутации абонентских линий в домофонных системах на базе вызывных панелей МЕТАКОМ и рассчитан на подключение до 100 абонентов.</t>
  </si>
  <si>
    <t>5.6</t>
  </si>
  <si>
    <t>COM-100UD</t>
  </si>
  <si>
    <t>Коммутатор координатный COM-100UD предназначен для коммутации абонентских линий в домофонных системах на базе вызывных панелей МЕТАКОМ и рассчитан на подключение до 100 абонентов. Индекс D в названии означает возможность подключения двух или трёх вызывных панелей.</t>
  </si>
  <si>
    <t>5.7</t>
  </si>
  <si>
    <t>COM-100UN</t>
  </si>
  <si>
    <t>Коммутатор координатный МЕТАКОМ COM-100UN предназначен для коммутации абонентских линий в домофонных системах на базе блока вызова МЕТАКОМ МК2018 (или совместимых) и рассчитаны на работу с координатными абонентскими устройствами производства МЕТАКОМ. Максимальное количество подключаемых абонентов - 100.</t>
  </si>
  <si>
    <t>5.8</t>
  </si>
  <si>
    <t>MK-GSM Версия2</t>
  </si>
  <si>
    <t>Коммутатор МЕТАКОМ МК-GSM Версия2 предназначен для связи с абонентами через сотовую сеть стандарта GSM - переадресации вызова с домофона на мобильный телефон, а также дистанционного открывания двери с мобильного телефона абонента.Совместим с блоками вызова серии MK2018.</t>
  </si>
  <si>
    <t>5.9</t>
  </si>
  <si>
    <t>MK-IP</t>
  </si>
  <si>
    <t>Коммутатор MK-IP</t>
  </si>
  <si>
    <t>5.10</t>
  </si>
  <si>
    <t>COM-160U</t>
  </si>
  <si>
    <t>Коммутатор координатный COM-160U предназначен для коммутации абонентских линий в домофонных системах на базе вызывных панелей МЕТАКОМ и рассчитан на подключение до 160-ти абонентов.</t>
  </si>
  <si>
    <t>5.11</t>
  </si>
  <si>
    <t>COM-160UD</t>
  </si>
  <si>
    <t>Коммутатор координатный COM-160UD предназначен для коммутации абонентских линий в домофонных системах на базе вызывных панелей МЕТАКОМ и рассчитан на подключение до 160-ти абонентов. Индекс D в названии означает возможность подключения двух вызывных панелей.</t>
  </si>
  <si>
    <t>5.12</t>
  </si>
  <si>
    <t>COM-220U</t>
  </si>
  <si>
    <t>Коммутатор координатный COM-220U предназначен для коммутации абонентских линий в домофонных системах на базе вызывных панелей МЕТАКОМ и рассчитан на подключение до 220-ти абонентов.</t>
  </si>
  <si>
    <t>5.13</t>
  </si>
  <si>
    <t>COM-220UD</t>
  </si>
  <si>
    <t>Коммутатор координатный COM-220UD предназначен для коммутации абонентских линий в домофонных системах на базе вызывных панелей МЕТАКОМ и рассчитан на подключение до 220-ти абонентов. Индекс D в названии коммутатора означает возможность подключения двух вызывных панелей.</t>
  </si>
  <si>
    <t>5.14</t>
  </si>
  <si>
    <t>COM-Net2 Версия 2</t>
  </si>
  <si>
    <t>Коммутатор сетевой предназначен для коммутации абонентских линий в домофонных системах на базе блоков вызова Метаком для организации системы «калитка-подъезд» и рассчитаны на подключение к координатным коммутаторам Метаком. Позволяет подключить до 2-х сетевых блоков вызова MK2012-N.</t>
  </si>
  <si>
    <t>5.15</t>
  </si>
  <si>
    <t>COM-Net4 Версия 2</t>
  </si>
  <si>
    <t>Коммутатор сетевой предназначен для коммутации абонентских линий в домофонных системах на базе блоков вызова Метаком для организации системы «калитка-подъезд» и рассчитаны на подключение к координатным коммутаторам Метаком. Позволяет подключить до 4-х сетевых блока вызова MK2012-N.</t>
  </si>
  <si>
    <t>5.16</t>
  </si>
  <si>
    <t>COM-Net2018 Версия 2</t>
  </si>
  <si>
    <t>Коммутатор сетевой предназначены для коммутации абонентских линий в домофонных системах на базе блока вызова МЕТАКОМ МК2018 для организации системы «калитка-подъезд» и рассчитаны на подключение к координатным коммутаторам МЕТАКОМ COM-100UN, COM-25UN или аналогичного.</t>
  </si>
  <si>
    <t>5.17</t>
  </si>
  <si>
    <t>MK-SPL</t>
  </si>
  <si>
    <t>Коммутатор предназначен для разветвления и коммутации цифровой линии RS485 в домофонных системах на базе блоков вызова MK2012N, MK2018 для увеличения протяженности цифровой линии системы «калитка-подъезд» и рассчитан на работу совместно с сетевыми коммутаторами COM-NET2, COM-NET4, COM-NET2018.</t>
  </si>
  <si>
    <t>6. Блоки питания.</t>
  </si>
  <si>
    <t>6.1</t>
  </si>
  <si>
    <t>БП-2У</t>
  </si>
  <si>
    <t>Блок питания предназначен для питания постоянным током домофонных систем Метаком. Питание блока осуществляется от сети переменного тока напряжением 220В частотой 50Гц. Блок может эксплуатироваться  в интервале температур от -10 до +40С при относительной влажности воздуха не более 95%. Блок питания имеет защиту от перегрузки как по входу, так и по каждому из выходов. Первый канал (нестабилизированное напряжение): 18±2,5В, 0,3А. Второй канал (нестабилизированное напряжение): 13±1,5В, 0,8А.</t>
  </si>
  <si>
    <t>6.2</t>
  </si>
  <si>
    <t>БП-2С</t>
  </si>
  <si>
    <t>Блок питания предназначен для питания постоянным током домофонных систем Метаком. Питание блока осуществляется от сети переменного тока напряжением 220В частотой 50Гц. Блок может эксплуатироваться  в интервале температур от -10 до +40С при относительной влажности воздуха не более 95%. Блок питания имеет защиту от перегрузки как по входу, так и по каждому из выходов. Первый канал (стабилизированное напряжение): 12±0,5В, 0,3А. Второй канал (нестабилизированное напряжение): 13±1,5В, 0,8А</t>
  </si>
  <si>
    <t>6.3</t>
  </si>
  <si>
    <t>БП-2И</t>
  </si>
  <si>
    <t>Блок питания универсальный БП-2И предназначен для питания постоянным током различной радиоэлектронной аппаратуры в условиях низкого качества питающей сети. Максимальная мощность нагрузки не более 35 Вт. Питание блока осуществляется от сети переменного тока напряжением 120...250 В частотой 47...440 Гц. Блок питания имеет защиту от перегрузки как по входу, так и по каждому из выходов. Первый канал: 17±0,2В, 0,8А. Второй канал: 13±0,3В, 1,2А</t>
  </si>
  <si>
    <t>6.4</t>
  </si>
  <si>
    <t>Блок питания МЕТАКОМ БП-1И-45 предназначен для питания домофонных систем и дополнительного оборудования производства «Метаком». Выходное напряжение - 13,6±0,2В. Максимальный ток нагрузки - 3,3 А. Максимальная мощность потребителей при номинальном напряжении питания и максимальном токе нагрузки — 45 Вт. Питание блока осуществляется от сети переменного тока напряжением 160...242 В частотой 50 Гц. Блок может эксплуатироваться в интервале температур от -20 до +40 °С при относительной влажности воздуха не более 95%. Блок питания имеет защиту от короткого замыкания по входу и защиту от перегрузки по каждому из выходов.</t>
  </si>
  <si>
    <t>6.5</t>
  </si>
  <si>
    <t>ST-12/2AM</t>
  </si>
  <si>
    <t>Блок питания ST-12/2AM, Стабилизированный источник питания,макс. 2,0 А -12В, Ток нагрузки рабочий/максимальный: 2,0 А (номинальный), Потребляемая мощность по сети 220В: 29,5 Вт, Ток ограничения выхода при коротком замыкании нагрузки: 2,5 - 3,8 А, Индикация: есть, Защита выхода от КЗ с восстановлением нормального режима работы после устранения проблемы, Рабочая температура: -10°… +40°С, Габариты ИП: 82х50х33мм</t>
  </si>
  <si>
    <t>7. Трубки переговорные.</t>
  </si>
  <si>
    <t>7.1</t>
  </si>
  <si>
    <t>7.2</t>
  </si>
  <si>
    <t>ТКП-05М</t>
  </si>
  <si>
    <t>Трубка координатная, квартирная, переговорная с ночным отключением, для домофонов Метаком, Визит, Элтис, Цифрал, Raikmann.</t>
  </si>
  <si>
    <t>7.3</t>
  </si>
  <si>
    <t>ТКП-06М</t>
  </si>
  <si>
    <t>Трубка координатная квартирная, переговорная, для домофонов Метаком, Визит, Элтис, Цифрал, Raikmann, с ночным отключением.</t>
  </si>
  <si>
    <t>7.4</t>
  </si>
  <si>
    <t>ТКП-09М</t>
  </si>
  <si>
    <t>Трубка координатная, квартирная, переговорная для домофонов Метаком, Визит, Элтис, Цифрал, Raikmann со световой индикацией и ночным отключением.</t>
  </si>
  <si>
    <t>7.5</t>
  </si>
  <si>
    <t>ТКП-12М</t>
  </si>
  <si>
    <t>7.6</t>
  </si>
  <si>
    <t>ТКП-12М.1</t>
  </si>
  <si>
    <t>Трубка координатная, квартирная, переговорная для домофонов Метаком, Визит, Элтис, Цифрал, Raikmann со световой индикацией и ночным отключением, в индивидуальной упаковке.</t>
  </si>
  <si>
    <t>7.7</t>
  </si>
  <si>
    <t>ТКП-12D</t>
  </si>
  <si>
    <r>
      <t xml:space="preserve">Трубка </t>
    </r>
    <r>
      <rPr>
        <b/>
        <i/>
        <sz val="9"/>
        <color indexed="56"/>
        <rFont val="Calibri"/>
        <family val="2"/>
      </rPr>
      <t>цифровая,</t>
    </r>
    <r>
      <rPr>
        <i/>
        <sz val="9"/>
        <rFont val="Calibri"/>
        <family val="2"/>
      </rPr>
      <t xml:space="preserve"> двухпроводная (с капсюлем) для домофонов МК2007. С возможностью отключения  громкости.</t>
    </r>
  </si>
  <si>
    <t>7.8</t>
  </si>
  <si>
    <t>ТКП-12D.1</t>
  </si>
  <si>
    <r>
      <t xml:space="preserve">Трубка </t>
    </r>
    <r>
      <rPr>
        <b/>
        <i/>
        <sz val="9"/>
        <color indexed="56"/>
        <rFont val="Calibri"/>
        <family val="2"/>
      </rPr>
      <t>цифровая,</t>
    </r>
    <r>
      <rPr>
        <i/>
        <sz val="9"/>
        <color indexed="8"/>
        <rFont val="Calibri"/>
        <family val="2"/>
      </rPr>
      <t xml:space="preserve"> двухпроводная (с капсюлем) для домофонов МК2007. С возможностью отключения  громкости, в индивидуальной упаковке.</t>
    </r>
  </si>
  <si>
    <t>7.9</t>
  </si>
  <si>
    <t>ТКП-12С</t>
  </si>
  <si>
    <t>Трубка квартирная переговорная со световой индикацией и ночным отключением.</t>
  </si>
  <si>
    <t>7.10</t>
  </si>
  <si>
    <t>ТКП-12М.2</t>
  </si>
  <si>
    <t>Предназначена для использования в составе домофонных систем производства МЕТАКОМ с координатной системой адресации (МК2003.2, МК2012 и др.) и четырехпроводной системой адресации(МК2, МК4, МК6 и др).</t>
  </si>
  <si>
    <t>7.11</t>
  </si>
  <si>
    <t>ТКП-14M</t>
  </si>
  <si>
    <t>Трубка квартирная переговорная ТКП-14М с возможностью регулировки громкости вызова.</t>
  </si>
  <si>
    <t>ТКП-14X</t>
  </si>
  <si>
    <r>
      <t xml:space="preserve">В качестве вызывных панелей используются панели с системой адресации стандарта COMMAX, например МК2, МК4, МК6 и др.
Питание трубки осуществляется от источника постоянного или переменного тока с напряжением 15В (например, МЕТАКОМ  БП-2У). </t>
    </r>
    <r>
      <rPr>
        <b/>
        <i/>
        <sz val="9"/>
        <color indexed="56"/>
        <rFont val="Calibri"/>
        <family val="2"/>
      </rPr>
      <t>Трубка ТКП-14Х имеет возможность подключения до 3-х дополнительных трубок.</t>
    </r>
  </si>
  <si>
    <t>8. Дополнительное аудио оборудование.</t>
  </si>
  <si>
    <t>8.1</t>
  </si>
  <si>
    <t>MK-PK3</t>
  </si>
  <si>
    <t>Пульт консьержа МЕТАКОМ MK-PK3 предназначен для организации рабочего места консьержа в служебных и жилых помещениях. Обслуживает до 2-х входов на территорию и работает совместно с сетевыми блоками вызова МК2012 и сетевыми коммутаторами COM-Net2, COM-Net4.
Режим работы с нумерацией домов не поддерживается.</t>
  </si>
  <si>
    <t>8.2</t>
  </si>
  <si>
    <t>MKT-D4</t>
  </si>
  <si>
    <t>Разветвитель трубок МЕТАКОМ MKT-D4 предназначен для одновременного подключения к линии домофонной системы до четырех трубок на один адрес. Изделие предназначено для использования в домофонных системах с координатной системой адресации.</t>
  </si>
  <si>
    <t>8.3</t>
  </si>
  <si>
    <t>MKT-CF1</t>
  </si>
  <si>
    <t>Индикатор вызова МЕТАКОМ MKT-CF1 (далее – индикатор) предназначен для установки в квартирах абонентов с пониженным слухом или в сильно зашумленных помещениях, где сигнал вызова домофона может быть не услышан.</t>
  </si>
  <si>
    <t>8.4</t>
  </si>
  <si>
    <t>MK-SW 5</t>
  </si>
  <si>
    <t>Разветвитель трубок MK-SW5 предназначен для коммутации линий связи при монтаже абонентских устройств. В разветвителе 2 канала проходных и 5 каналов со встроенными диодами для защиты от возможной переполюсовки.</t>
  </si>
  <si>
    <t>8.5</t>
  </si>
  <si>
    <t>MK-SW 10</t>
  </si>
  <si>
    <t>Разветвитель трубок MK-SW10 предназначен для коммутации линий связи при монтаже абонентских устройств. В разветвителе 4 канала проходных и 10 каналов со встроенными диодами для защиты от возможной переполюсовки.</t>
  </si>
  <si>
    <t>9. Видеомониторы</t>
  </si>
  <si>
    <t>9.1</t>
  </si>
  <si>
    <t>MKV-VM8</t>
  </si>
  <si>
    <t>Двухканальный видеомонитор МЕТАКОМ MKV-VM8 является абонентским прибором, предназначенным для работы в составе видеодомофонных систем с координатной системой адресации и систем “Commax”. Оборудован цветным экраном 4".</t>
  </si>
  <si>
    <t>9.2</t>
  </si>
  <si>
    <t>CTV-M400</t>
  </si>
  <si>
    <t>Монитор видеодомофона 4,3" с сенсорными клавишами управления в корпусе с soft-touch покрытием, , встроенный источник питания.</t>
  </si>
  <si>
    <t>9.3</t>
  </si>
  <si>
    <t>CTV-M1701S</t>
  </si>
  <si>
    <t>Монитор видеодомофона 7" с кнопочным управлением в корпусе с soft-touch покрытием, графическое меню, функция часов, встроенный источник питания.</t>
  </si>
  <si>
    <t>9.4</t>
  </si>
  <si>
    <t>CTV-M1702</t>
  </si>
  <si>
    <t>Монитор видеодомофона 7" с сенсорными клавишами управления в корпусе с soft-touch покрытием, графическое меню, фотозапись по детекции движения, встроенный источник питания.</t>
  </si>
  <si>
    <t>9.5</t>
  </si>
  <si>
    <t>Tantos Amelie</t>
  </si>
  <si>
    <t>9.6</t>
  </si>
  <si>
    <t>Tantos Amelie VZ</t>
  </si>
  <si>
    <t>9.7</t>
  </si>
  <si>
    <t> Tantos LILU lux </t>
  </si>
  <si>
    <t>9.8</t>
  </si>
  <si>
    <t>Tantos PRIME</t>
  </si>
  <si>
    <t>9.9</t>
  </si>
  <si>
    <t>Tantos NEO</t>
  </si>
  <si>
    <t>9.10</t>
  </si>
  <si>
    <t>9.11</t>
  </si>
  <si>
    <t xml:space="preserve">Видеомонитор с экраном 4.3 дюйма, hands free. Максимальное подключение: 2 вызывные панели. Классические механические кнопки управления. Питание монитора 220В (встроенный блок питания) + возможность питания от 12V. Накладное крепление. К координатным блокам вызова подключается через модуль сопряжения МК-032К (в комплект не входит). Габариты: 120х170х17 мм. </t>
  </si>
  <si>
    <t>10. Дополнительное видео оборудование.</t>
  </si>
  <si>
    <t>10.1</t>
  </si>
  <si>
    <t>MKV-AMP</t>
  </si>
  <si>
    <t>Усилитель видеосигнала METAKOM MKV-AMP предназначен для усиления видеосигнала в маги-стральной линии передачи для компенсации затухания, выз-ванного большим количеством подключенных разветвителей или большой протяженностью линии передачи.</t>
  </si>
  <si>
    <t>10.2</t>
  </si>
  <si>
    <t>MKV-комплект</t>
  </si>
  <si>
    <r>
      <t>MKV-TX Видеопередатчик</t>
    </r>
    <r>
      <rPr>
        <i/>
        <sz val="9"/>
        <color indexed="56"/>
        <rFont val="Calibri"/>
        <family val="2"/>
      </rPr>
      <t xml:space="preserve"> </t>
    </r>
    <r>
      <rPr>
        <i/>
        <sz val="9"/>
        <rFont val="Calibri"/>
        <family val="2"/>
      </rPr>
      <t xml:space="preserve">(симметрирующий усилитель) предназначен для установки в термокожухе видеокамеры, 12V, 50мА, амплитуда сигнала 4В, полоса пропускания 15МГц., грозозащита. 53*28*23.
</t>
    </r>
    <r>
      <rPr>
        <b/>
        <i/>
        <sz val="9"/>
        <color indexed="56"/>
        <rFont val="Calibri"/>
        <family val="2"/>
      </rPr>
      <t>MKV-RX Видеоприемник</t>
    </r>
    <r>
      <rPr>
        <b/>
        <i/>
        <sz val="9"/>
        <rFont val="Calibri"/>
        <family val="2"/>
      </rPr>
      <t xml:space="preserve"> </t>
    </r>
    <r>
      <rPr>
        <i/>
        <sz val="9"/>
        <rFont val="Calibri"/>
        <family val="2"/>
      </rPr>
      <t>(десимметрирующий усилитель) для установки вблизи приемного оборудования, корпусной, регулировка усиления и ВЧ-коррекции сигнала, полоса пропускания 15 МГц, до 1,5 км.</t>
    </r>
  </si>
  <si>
    <t>10.3</t>
  </si>
  <si>
    <t xml:space="preserve"> MKV-D4</t>
  </si>
  <si>
    <t>Разветвитель видеосигнала предназначен для распределения видеосигнала от одного источника нескольким потребителям на расстояние до 30м, т. е. для подключения абонентских видеомониторов к магистральной линии стандартного видеосигнала в составе домофонных систем МЕТАКОМ.</t>
  </si>
  <si>
    <t>10.4</t>
  </si>
  <si>
    <t>MKV-D4С</t>
  </si>
  <si>
    <t>Разветвитель (1 на 4) видеосигнала MKV-D4С предназначен для подключения абонентских видеомониторов к магистральной линии стандартного, стандартного видеосигнала в составе домофонных систем “МЕТАКОМ”</t>
  </si>
  <si>
    <t>10.5</t>
  </si>
  <si>
    <t>МКV-KVPN</t>
  </si>
  <si>
    <t>Разветвитель видеосигнала MKV-KVPN предназначен для работы в составе системы из видеодомофонов МК2003V, МК2003.1V, МК2003.1/2V, МК2003.2V(N) и коммутатора COM25UD, СОМ80(U)D, COM160(U)D, COM220(U)D. Разветвитель обеспечивает подключение соответствующего видео канала к абонентской видео линии при поступлении аудио сигнала с блока вызова.</t>
  </si>
  <si>
    <t>10.6</t>
  </si>
  <si>
    <t>МКV-KVP</t>
  </si>
  <si>
    <t>Разветвитель видеосигнала MKV-KVP предназначен для работы в составе системы из блоков вызова МК2003V, МК2003.1V, МК2003.1/2V, МК2003.2V и коммутатора COM25UD, СОМ80(U)D, COM160(U)D, COM220(U)D. Разветвитель обеспечивает подключение соответствующего видео канала к абонентской видео линии при поступлении аудио сигнала с блока вызова.</t>
  </si>
  <si>
    <t>10.7</t>
  </si>
  <si>
    <t>МК-032К</t>
  </si>
  <si>
    <t>Адаптер МК-032К предназначен для подключения блока вызова с координатной системой адресации Метаком к абонентской аудиолинии видеомонитора 4-х проводной системы Commax (узел открывания двери управляется по линии Commax), для приёма вызовов с него, двухсторонней аудиосвязи, видеонаблюдения и открывания двери с помощью стандартных функций видеомонитора.</t>
  </si>
  <si>
    <t>10.8</t>
  </si>
  <si>
    <t>MKV-CVC</t>
  </si>
  <si>
    <t xml:space="preserve">Видеокоммутатор сетевой предназначен для коммутации видеосигнала в домофонных системах на базе блоков вызова MK2012, MK2018 для функционального расширения системы «калитка-подъезд» и рассчитаны  на работу под управлением сетевых коммутаторов COM-NET2, COM-NET4, COM-NET2018. </t>
  </si>
  <si>
    <t>10.9</t>
  </si>
  <si>
    <t>MKV-CVN2</t>
  </si>
  <si>
    <t xml:space="preserve">Видеокоммутатор сетевой предназначен для коммутации видеосигнала в домофонных системах на базе блоков вызова Метаком для функционального расширения системы «калитка-подъезд». Позволяет осуществить коммутацию видеосигнала от 2 сетевых блоков вызова MK2012-VN к одной подъездной видеолинии. </t>
  </si>
  <si>
    <t>10.10</t>
  </si>
  <si>
    <t>MKV-CVN4</t>
  </si>
  <si>
    <t xml:space="preserve">Видеокоммутатор сетевой предназначен для коммутации видеосигнала в домофонных системах на базе блоков вызова Метаком для функционального расширения системы «калитка-подъезд». Позволяет осуществить коммутацию видеосигнала от 4 сетевых блоков вызова MK2012-VN к одной подъездной видеолинии. </t>
  </si>
  <si>
    <t>10.11</t>
  </si>
  <si>
    <t>MKV-CVN2018</t>
  </si>
  <si>
    <t xml:space="preserve">Видеокоммутатор сетевой предназначен для коммутации видеосигнала в домофонных системах на базе блоков вызова МЕТАКОМ MK2018 для функционального расширения системы «калитка-подъезд» и рассчитаны на подключение к домофонной сети. </t>
  </si>
  <si>
    <t>10.12</t>
  </si>
  <si>
    <t>МСК-Г</t>
  </si>
  <si>
    <t>Модуль сопряжения предназначен для подключения индивидуального видеодомофона к линии связи общеподъездного домофона с координатной системой адресации абонентов, для приема вызовов от него и открывания подъездной двери с помощью стандартных функций видеодомофона.</t>
  </si>
  <si>
    <t>10.13</t>
  </si>
  <si>
    <t>МСЦ</t>
  </si>
  <si>
    <t>Модуль сопряжения предназначен для подключения индивидуального видеодомофона к линии связи общеподъездного домофона с цифровой системой адресации абонентов, для приема вызовов от него и открывания подъездной двери с помощью стандартных функций видеодомофона.</t>
  </si>
  <si>
    <t>10.14</t>
  </si>
  <si>
    <t>МКV-VC1</t>
  </si>
  <si>
    <t>Выносная видеокамера предназначена для передачи видеоизображения от домофонной системы к абоненту. Используется в составе домофонных систем МЕТАКОМ. Камера имеет антивандальный влаго- и пылезащитный корпус,изготовленный из прочного и огнеупорного материала.</t>
  </si>
  <si>
    <t>10.15</t>
  </si>
  <si>
    <t>МКV-VC2H</t>
  </si>
  <si>
    <t>Выносная гибридная видеокамера имеет выходы для подключения к IP каналу и аналоговый выход CVBS. Используется в составе домофонных систем МЕТАКОМ. Камера имеет антивандальный влаго- и пылезащитный корпус, изготовленный из прочного и огнеупорного материал</t>
  </si>
  <si>
    <t>10.16</t>
  </si>
  <si>
    <t>Адаптер RDA Pro</t>
  </si>
  <si>
    <t>Адаптер RDA Pro совместно с блоками расширения iShield используется для переадресации аудиовызова посетителя на смартфон абонента с отображением видеоизображения с соответствующей блоку вызова видеокамеры.</t>
  </si>
  <si>
    <t>10.17</t>
  </si>
  <si>
    <t>i-Shield</t>
  </si>
  <si>
    <t>Блок расширения  iShield  предназначен для подключения домофонной линии к адаптеру РОСДОМОФОН RDA Pro.</t>
  </si>
  <si>
    <t>11. Замки электромагнитные.</t>
  </si>
  <si>
    <t>11.1</t>
  </si>
  <si>
    <t>ML-450</t>
  </si>
  <si>
    <t>Замок электромагнитный (с отсеком, без платы электроники), усилие 450 кг. 12V, 0,6A. 46Х72х272</t>
  </si>
  <si>
    <t>11.2</t>
  </si>
  <si>
    <t>ML-450 M</t>
  </si>
  <si>
    <t>Замок электромагнитный (без отсека для платы электроники), усилие 450 кг. 12V, 0,6A. 46Х72х232</t>
  </si>
  <si>
    <t>11.3</t>
  </si>
  <si>
    <t>ML-450-1</t>
  </si>
  <si>
    <r>
      <t xml:space="preserve">Замок электромагнитный (с отсеком, без платы электроники), усилие 450 кг. 12V, 0,6A. </t>
    </r>
    <r>
      <rPr>
        <i/>
        <sz val="9"/>
        <rFont val="Calibri"/>
        <family val="2"/>
      </rPr>
      <t>46Х72х272</t>
    </r>
    <r>
      <rPr>
        <i/>
        <sz val="9"/>
        <color indexed="8"/>
        <rFont val="Calibri"/>
        <family val="2"/>
      </rPr>
      <t>, с аварийной кнопкой выхода</t>
    </r>
  </si>
  <si>
    <t>11.4</t>
  </si>
  <si>
    <t>ML-400</t>
  </si>
  <si>
    <t>Замок электромагнитный (без платы электроники), усилие 400 кг. 12V, 0,6A.  36Х62х210</t>
  </si>
  <si>
    <t>11.5</t>
  </si>
  <si>
    <t>ML-250</t>
  </si>
  <si>
    <t>Замок электромагнитный (без платы электроники), усилие 250 кг. 12V, 0,6A. 27Х45х206</t>
  </si>
  <si>
    <t>11.6</t>
  </si>
  <si>
    <t>ML-200</t>
  </si>
  <si>
    <t>Замок электромагнитный (без платы электроники), усилие 200 кг. 12V, 0,6A. 27Х45х206</t>
  </si>
  <si>
    <t>11.7</t>
  </si>
  <si>
    <t>ML-150</t>
  </si>
  <si>
    <t>Замок электромагнитный (без платы электроники), усилие 150 кг. 12V, 0,6A. 27Х45х163</t>
  </si>
  <si>
    <t>11.8</t>
  </si>
  <si>
    <t>ML-100</t>
  </si>
  <si>
    <t>Замок электромагнитный (без платы электроники), усилие 100 кг. 12V, 0,6A. 27Х45х163</t>
  </si>
  <si>
    <t>12. Контроллеры замков и аксессуары.</t>
  </si>
  <si>
    <t>12.1</t>
  </si>
  <si>
    <t>ELC-T4E-5000М</t>
  </si>
  <si>
    <t>Универсальный контроллер Touch Memory. Работает с ключами TM2002, TM2003, DS1990 (Dallas), DC-2000 (Цифрал). Габариты: 75х32х26.</t>
  </si>
  <si>
    <t>12.2</t>
  </si>
  <si>
    <t>ELC-T4E-5000</t>
  </si>
  <si>
    <t>Универсальный контроллер Touch Memory. Работает с ключами TM2002, TM2003, DS1990 (Dallas), DC-2000 (Цифрал). Выход 9В для питания считывателя KRF-1П и KMF-1П. Габариты: 75х55х26.</t>
  </si>
  <si>
    <t>12.3</t>
  </si>
  <si>
    <t>ETM-1</t>
  </si>
  <si>
    <t>Контроллер замка со встроенным считывателем МЕТАКОМ ETM-1 предназначен для считывания контактных электронных ключей METAKOM и управления электромагнитными или электромеханическими замками производства МЕТАКОМ. Корпус изготовлен из механически прочного и огнеупорного материала. Поддерживает работу с электронными ключами МЕТАКОМ TM2002, МЕТАКОМ TM2003(A,B), Dallas iButton tm DS1990A.</t>
  </si>
  <si>
    <t>12.4</t>
  </si>
  <si>
    <t>ERF-1</t>
  </si>
  <si>
    <t>Контроллер замка со встроенным считывателем МЕТАКОМ ERF-1 предназначен для считывания контактных электронных ключей METAKOM и управления электромагнитными или электромеханическими замками производства МЕТАКОМ. Корпус изготовлен из механически прочного и огнеупорного материала. В качестве абонентских ключей используются бесконтактные брелоки МЕТАКОМ поддерживающие Proximity технологию.</t>
  </si>
  <si>
    <t>12.5</t>
  </si>
  <si>
    <r>
      <t xml:space="preserve">Z-5R (мод. Case) 
</t>
    </r>
    <r>
      <rPr>
        <sz val="9"/>
        <rFont val="Calibri"/>
        <family val="2"/>
      </rPr>
      <t>Z-5R в монтажной коробке</t>
    </r>
  </si>
  <si>
    <t>Контроллер: напряжение питания: 8-18V DC, ток потребления: 4 mA, ток коммутации: 5А, количество ключей / карт (max): 1364 шт. Тип ключей:ТМ2003, DS1990A, RFID карточки / брелки, встроенная энергонезависимая память (EEPROM), выход: МДП-транзистор</t>
  </si>
  <si>
    <t>12.6</t>
  </si>
  <si>
    <t>КТМ-1П</t>
  </si>
  <si>
    <t>Считыватель для ключей Touch Memory ТМ-2002, ТМ-2003,DS-1990А (в комплекте с крепежом).</t>
  </si>
  <si>
    <t>12.7</t>
  </si>
  <si>
    <t>KRF-1П</t>
  </si>
  <si>
    <t>Считыватель для ключей PROXIMITY стандарта EM-Marine (в комплекте с крепежом).</t>
  </si>
  <si>
    <t>12.8</t>
  </si>
  <si>
    <t>КMF-1П</t>
  </si>
  <si>
    <t>Считыватель для ключей PROXIMITY стандарта Mifare (в комплекте с крепежом).</t>
  </si>
  <si>
    <t>12.9</t>
  </si>
  <si>
    <t>КТМ-2</t>
  </si>
  <si>
    <t>Считыватель электронных ключей предназначен для считывания контактных электронных ключей METAKOM. Корпус  изготовлен из механически прочного и огнеупорного материала.</t>
  </si>
  <si>
    <t>12.10</t>
  </si>
  <si>
    <t>KRF-2</t>
  </si>
  <si>
    <t>Считыватель электронных ключей предназначен для считывания электронных ключей METAKOM, поддерживающих Proximity технологию. Корпус  изготовлен из механически прочного и огнеупорного материала.</t>
  </si>
  <si>
    <t>12.11</t>
  </si>
  <si>
    <t>КMF-2</t>
  </si>
  <si>
    <t>Считыватель электронных ключей предназначен для считывания электронных ключей METAKOM, поддерживающих Mifare технологию. Корпус  изготовлен из механически прочного и огнеупорного материала.</t>
  </si>
  <si>
    <t>12.12</t>
  </si>
  <si>
    <r>
      <t xml:space="preserve">CP-Z-2 (мод. EP) врезной </t>
    </r>
    <r>
      <rPr>
        <sz val="9"/>
        <rFont val="Calibri"/>
        <family val="2"/>
      </rPr>
      <t>CP-Z2L врезной</t>
    </r>
  </si>
  <si>
    <r>
      <t>Считыватель врезной для электронных ключей-брелков PROXIMITY, стандарта EM-Marin. Максимальная длина линии от считывателя до контроллера - 15м. D26</t>
    </r>
    <r>
      <rPr>
        <sz val="6"/>
        <rFont val="Arial Cyr"/>
        <family val="2"/>
      </rPr>
      <t>×</t>
    </r>
    <r>
      <rPr>
        <sz val="6.6"/>
        <rFont val="Verdana"/>
        <family val="2"/>
      </rPr>
      <t>H22</t>
    </r>
  </si>
  <si>
    <t>12.13</t>
  </si>
  <si>
    <r>
      <t xml:space="preserve">CP-Z-2 (мод. EP) накл. 
</t>
    </r>
    <r>
      <rPr>
        <sz val="9"/>
        <rFont val="Calibri"/>
        <family val="2"/>
      </rPr>
      <t>CP-Z2L накладной</t>
    </r>
  </si>
  <si>
    <t>Накладной считыватель для размещения на улице, внутри помещения или на торговом оборудовании с подсветкой и индикацией.</t>
  </si>
  <si>
    <t>12.14</t>
  </si>
  <si>
    <t>МК-MF</t>
  </si>
  <si>
    <t>Считыватель врезной для электронных ключей-брелков PROXIMITY, стандарта mifare. Частота 13,56 MHz</t>
  </si>
  <si>
    <t>12.15</t>
  </si>
  <si>
    <t>МК-RF</t>
  </si>
  <si>
    <t>Считыватель врезной для электронных ключей-брелков PROXIMITY, стандарта EM-Marin. Частота 125KHz.</t>
  </si>
  <si>
    <t>12.16</t>
  </si>
  <si>
    <r>
      <t xml:space="preserve">Matrix-II (мод. E)
</t>
    </r>
    <r>
      <rPr>
        <sz val="9"/>
        <rFont val="Calibri"/>
        <family val="2"/>
      </rPr>
      <t>Matrix-II (Proximity)</t>
    </r>
  </si>
  <si>
    <t>RFID считыватель 125KHz предназначен для работы с сетевыми и автономными системами безопасности контроля и доступа. Работа с картами и брелками: EM Marine, Ангстрем. Дальность чтения: 6-8 cm. Напряжение питания: 8 - 18 В постоянного тока. Звуковая/световая индикация: сигнал зумера, двухцветный светодиод.  Рабочая температура: -40 до +50 C. Выходной интерфейс: Dallas Touch Memory (эмуляция DS1990A) , 85х44х18.</t>
  </si>
  <si>
    <t>12.17</t>
  </si>
  <si>
    <r>
      <t xml:space="preserve">Matrix-II (мод.EK)
</t>
    </r>
    <r>
      <rPr>
        <sz val="9"/>
        <rFont val="Calibri"/>
        <family val="2"/>
      </rPr>
      <t>Matrix-II-K (Proximity)</t>
    </r>
  </si>
  <si>
    <t>Автономный контроллер с встроенным RFID считывателем 125KHz. Предназначен для управления электромагнитными и электромеханическими замками. Режим ACCEPT*. Режим TRIGGER*. Режим Консьерж*. Работа с картами и брелками: EM Marine. Количество ключей/карт(max): 680 шт. Дальность чтения: 6-8 cm. Напряжение питания: 8 - 18 В постоянного тока. Потребление тока: 45mA (max). Ток коммутации: 5А. Установка длительности открывания замка: от 0 до 220 cек. 85х44х18. </t>
  </si>
  <si>
    <t>12.18</t>
  </si>
  <si>
    <r>
      <t xml:space="preserve">CP-Z-1 (мод. E B)
</t>
    </r>
    <r>
      <rPr>
        <sz val="9"/>
        <rFont val="Calibri"/>
        <family val="2"/>
      </rPr>
      <t>CP-Z (Proximity)</t>
    </r>
  </si>
  <si>
    <t>RFID считыватель 125KHz. Предназначен для "скрытой" установки как внутри помещения, так и с наружи. Технические характеристики изделия и конструкция корпуса позволяют обеспечить уверенную работу сквозь слой штукатурки или гипсокартон. Чтение карт и брелков стандарта: EM Marine. Дальность чтения: 6-8 cm. Напряжение питания: 8 - 15 В постоянного тока. Потребление тока: 20mA(max). Звуковая индикация: сигнал зуммера. Рабочая темперытура: -40 до +50 C. Выходной интерфейс: Dallas Touch Memory (эмуляция DS1990A). 65х65х18.</t>
  </si>
  <si>
    <t>13. Кнопки выхода.</t>
  </si>
  <si>
    <t>13.1</t>
  </si>
  <si>
    <t>КВ-2</t>
  </si>
  <si>
    <t>Кнопка выхода предназначена для работы в составе домофонных систем МЕТАКОМ в качестве кнопки ВЫХОД, устанавливаемой у входной двери внутри помещения. На лицевой панели кнопки выхода расположена подсветка.</t>
  </si>
  <si>
    <t>13.2</t>
  </si>
  <si>
    <t>КВ-3</t>
  </si>
  <si>
    <t>Кнопка выхода предназначена для работы в составе домофонных систем МЕТАКОМ в качестве кнопки ВЫХОД, устанавливаемой у входной двери внутри помещения. На лицевой панели кнопки расположена подсветка. Кнопка не имеет механических контактов и подвижных частей.</t>
  </si>
  <si>
    <t>13.3</t>
  </si>
  <si>
    <t>КВ-4</t>
  </si>
  <si>
    <t>Кнопка выхода предназначена для работы в составе домофонных систем МЕТАКОМ в качестве кнопки ВЫХОД, устанавливаемой у входной двери внутри помещения. На лицевой поверхности по контуру кнопки расположена подсветка.</t>
  </si>
  <si>
    <t>13.4</t>
  </si>
  <si>
    <t>КВ-4W</t>
  </si>
  <si>
    <t>Кнопка выхода предназначена для работы в составе домофонных систем МЕТАКОМ в качестве кнопки ВЫХОД, устанавливаемой у входной двери внутри помещения. На лицевой поверхности по контуру кнопки расположена подсветка. Кнопка имеет влагозащищённое исполнение.</t>
  </si>
  <si>
    <t>14. Ключи электронные.</t>
  </si>
  <si>
    <t>14.1</t>
  </si>
  <si>
    <t>ТМ-2002</t>
  </si>
  <si>
    <t>Ключ контактный электронный МЕТАКОМ TM2002 предназначен для использования в системах ограничения доступа как альтернатива электронным ключам Dallas DS1990A.</t>
  </si>
  <si>
    <t>14.2</t>
  </si>
  <si>
    <t>ТМ-2003</t>
  </si>
  <si>
    <t>Ключ контактный электронный МЕТАКОМ TM2003 имеет протокол обмена данными, аналогичный протоколу ключа Dallas iButton DS1990A и позволяет полностью заменить ключ Dallas iButtom</t>
  </si>
  <si>
    <t>14.3</t>
  </si>
  <si>
    <t>ТМ-2004</t>
  </si>
  <si>
    <t>Ключ контактный электронный МЕТАКОМ TM2004 имеет протокол обмена данными, аналогичный протоколу ключа Dallas iButton DS1990A. Ключ предназначен для создания дубликатов ключей ТМ2002, TM2003, Dallas DS1990A</t>
  </si>
  <si>
    <t>14.4</t>
  </si>
  <si>
    <t>RF125P</t>
  </si>
  <si>
    <t>Ключ электронный бесконтактный PROXIMITY. Работает в стандарте Em–marine. Каждый брелок имеет индивидуальный код. Частота 125 Khz.</t>
  </si>
  <si>
    <t>14.5</t>
  </si>
  <si>
    <t>RFID-брелок с чипом Em-marine</t>
  </si>
  <si>
    <t>Работает в стандарте Em–marine. Каждый брелок имеет индивидуальный код. Частота 125 Khz.</t>
  </si>
  <si>
    <t>14.6</t>
  </si>
  <si>
    <t>MF136P</t>
  </si>
  <si>
    <t>Ключ электронный бесконтактный PROXIMITY. Работает в стандарте Mifare. Каждый брелок имеет индивидуальный код. Частота 13,56 MHz.</t>
  </si>
  <si>
    <t>14.7</t>
  </si>
  <si>
    <t>RFID-брелок с чипом Mifare Classic 1K</t>
  </si>
  <si>
    <t>Работает в стандарте Mifare. Каждый брелок имеет индивидуальный код. Частота 13,56 MHz.</t>
  </si>
  <si>
    <t>14.8</t>
  </si>
  <si>
    <t>DS-1990A</t>
  </si>
  <si>
    <t>Ключ контактный электронный снабжённый пластиковым держателем полностью совместим с идентификаторами DS1990 и дополнительно поддерживает функцию протокола 1-Wire поиска ПЗУ, которая позволяет работать на одной шине нескольким приборам.</t>
  </si>
  <si>
    <t>15. Доводчики дверные.</t>
  </si>
  <si>
    <t>15.1</t>
  </si>
  <si>
    <t>Доводчик дверной 
Notedo DC-100</t>
  </si>
  <si>
    <t>Предназначен для двери: ширина, мм: 900, вес, кг: 100. Рабочий диапазон температур: от -30°С до +60°С. Универсальный доводчик для широкого спектра дверей в т.ч. подъездных.</t>
  </si>
  <si>
    <t>15.2</t>
  </si>
  <si>
    <t>Доводчик дверной 
НОРА-М 430 ISPARUS</t>
  </si>
  <si>
    <t>Предназначен для установки на двери от 50 до 110 килограммов. Морозостойкий, сохраняет работоспособность в диапазоне от -40 до +60 градусов по Цельсию.</t>
  </si>
  <si>
    <t>16. Адаптеры-программаторы.</t>
  </si>
  <si>
    <t>16.1</t>
  </si>
  <si>
    <t>MKA-02U</t>
  </si>
  <si>
    <t>Адаптер-программатор МЕТАКОМ МКА-02U предназначен для переноса и редактирования информации с ключа DS1996 и RF125 на компьютер и обратно, а также копирования серийного номера ключей МЕТАКОМ ТМ2002, МЕТАКОМ ТМ2003, Dallas DS1990 на ключ-заготовку ТМ2004.</t>
  </si>
  <si>
    <t>16.2</t>
  </si>
  <si>
    <t>USB-485</t>
  </si>
  <si>
    <t>Адаптер МЕТАКОМ USB-485 предназначен для преобразования интерфейса USB в RS485 для связи персонального компьютера и оборудования Метаком. Используется в домофонных системах на базе блоков вызова МЕТАКОМ для обмена данными между блоком вызова и ПК.</t>
  </si>
  <si>
    <t>17. Кабельная продукция.</t>
  </si>
  <si>
    <t>17.1</t>
  </si>
  <si>
    <t>Кабель КСПВ 2*0,4</t>
  </si>
  <si>
    <t>Кабель имеет 2 однопроволочные медные жилы, диаметр которых 0,4 мм. Предназначен для монтажа систем контроля доступа, видеонаблюдения, охранно-пожарной сигнализации.</t>
  </si>
  <si>
    <t>17.2</t>
  </si>
  <si>
    <t>Кабель КСПВ 4*0,4</t>
  </si>
  <si>
    <t>Кабель имеет 4 однопроволочные медные жилы, диаметр которых 0,4 мм. Предназначен для монтажа систем контроля доступа, видеонаблюдения, охранно-пожарной сигнализации.</t>
  </si>
  <si>
    <t>17.3</t>
  </si>
  <si>
    <t>Кабель КСПВ 6*0,4</t>
  </si>
  <si>
    <t>Кабель имеет 6 однопроволочных медных жил, диаметр которых 0,4 мм. Предназначен для монтажа систем контроля доступа, видеонаблюдения, охранно-пожарной сигнализации.</t>
  </si>
  <si>
    <t>17.4</t>
  </si>
  <si>
    <t>Кабель КСПВ 8*0,4</t>
  </si>
  <si>
    <t>Кабель имеет 8 однопроволочных медных жил, диаметр которых 0,4 мм. Предназначен для монтажа систем контроля доступа, видеонаблюдения, охранно-пожарной сигнализации.</t>
  </si>
  <si>
    <t>17.5</t>
  </si>
  <si>
    <t>Кабель КСПВ 10*0,4</t>
  </si>
  <si>
    <t>Кабель имеет 10 однопроволочных медных жил, диаметр которых 0,4 мм. Предназначен для монтажа систем контроля доступа, видеонаблюдения, охранно-пожарной сигнализации.</t>
  </si>
  <si>
    <t>17.6</t>
  </si>
  <si>
    <t>Кабель КСПВ 12*0,4</t>
  </si>
  <si>
    <t>Кабель имеет 12 однопроволочных медных жил, диаметр которых 0,4 мм. Предназначен для монтажа систем контроля доступа, видеонаблюдения, охранно-пожарной сигнализации.</t>
  </si>
  <si>
    <t>17.7</t>
  </si>
  <si>
    <t>Кабель КСПВ 14*0,4</t>
  </si>
  <si>
    <t>Кабель имеет 14 однопроволочных медных жил, диаметр которых 0,4 мм. Предназначен для монтажа систем контроля доступа, видеонаблюдения, охранно-пожарной сигнализации.</t>
  </si>
  <si>
    <t>17.8</t>
  </si>
  <si>
    <t>Кабель КСПВ 16*0,4</t>
  </si>
  <si>
    <t>Кабель имеет 16 однопроволочных медных жил, диаметр которых 0,4 мм. Предназначен для монтажа систем контроля доступа, видеонаблюдения, охранно-пожарной сигнализации.</t>
  </si>
  <si>
    <t>17.9</t>
  </si>
  <si>
    <t>Кабель КСПВ 20*0,4</t>
  </si>
  <si>
    <t>Кабель имеет 20 однопроволочных медных жил, диаметр которых 0,4 мм. Предназначен для монтажа систем контроля доступа, видеонаблюдения, охранно-пожарной сигнализации.</t>
  </si>
  <si>
    <t>17.10</t>
  </si>
  <si>
    <t>18. Запчасти МК и другая продукция.</t>
  </si>
  <si>
    <t>18.1</t>
  </si>
  <si>
    <t>Динамик</t>
  </si>
  <si>
    <t>18.2</t>
  </si>
  <si>
    <t>Микрофон</t>
  </si>
  <si>
    <t>Микрофон для трубки</t>
  </si>
  <si>
    <t>18.3</t>
  </si>
  <si>
    <t>Стекло МК2003</t>
  </si>
  <si>
    <t>Стекло для светового табло домофонов серии МК2003-ТМ</t>
  </si>
  <si>
    <t>18.4</t>
  </si>
  <si>
    <t>Стекло М10/20</t>
  </si>
  <si>
    <t>Стекло матовое для домофонов серии М10/20-ТМ/ОК</t>
  </si>
  <si>
    <t>18.5</t>
  </si>
  <si>
    <t>Клавиатура АК 208.1</t>
  </si>
  <si>
    <t>Клавиатура МК 2008</t>
  </si>
  <si>
    <t>18.6</t>
  </si>
  <si>
    <t>Клавиатура АК 208.2</t>
  </si>
  <si>
    <t>Клавиатура МК 2003</t>
  </si>
  <si>
    <t>18.7</t>
  </si>
  <si>
    <t>AT89C51</t>
  </si>
  <si>
    <t>Микропроцессор для домофонов серии МК10</t>
  </si>
  <si>
    <t>18.8</t>
  </si>
  <si>
    <t>Atmega 16-16</t>
  </si>
  <si>
    <t>Микропроцессор для домофонов серии МК2003.2</t>
  </si>
  <si>
    <t>18.9</t>
  </si>
  <si>
    <t>Attiny13-20S</t>
  </si>
  <si>
    <t>Микропроцессор для домофонов серии МК2003.1</t>
  </si>
  <si>
    <t>18.10</t>
  </si>
  <si>
    <t>AT 89C4051</t>
  </si>
  <si>
    <t>18.11</t>
  </si>
  <si>
    <t>Pic16C57</t>
  </si>
  <si>
    <t>18.12</t>
  </si>
  <si>
    <t>Atmega 8-8</t>
  </si>
  <si>
    <t>Микропроцессор СОМ-80/160/220</t>
  </si>
  <si>
    <t>18.13</t>
  </si>
  <si>
    <t>Atmega 48-20</t>
  </si>
  <si>
    <t>18.14</t>
  </si>
  <si>
    <t>Пластиковый держатель ключа</t>
  </si>
  <si>
    <t>Брелок-держатель для ключей ТМ-2002, ТМ2003, ТМ-R2001, ТМ2004, DS-1990A.</t>
  </si>
  <si>
    <t>18.15</t>
  </si>
  <si>
    <t>Комплект монтажный к замку ML-400</t>
  </si>
  <si>
    <t>Комплект крепежа для электромагнитных замков типа ML-400 (без якоря). Состав: уголок, 2 спец болта, ключ</t>
  </si>
  <si>
    <t>18.16</t>
  </si>
  <si>
    <t>Комплект монтажный к замку ML-450</t>
  </si>
  <si>
    <t>Комплект крепежа для электромагнитных замков типа ML-450 (без якоря). Состав: уголок, 2 спец болта, ключ</t>
  </si>
  <si>
    <t>18.17</t>
  </si>
  <si>
    <t>Спецболт ML-400</t>
  </si>
  <si>
    <t>Комплект крепежа для электромагнитных замков типа ML-400. Состав: 2 спец болта, гайка, гравер.</t>
  </si>
  <si>
    <t>18.18</t>
  </si>
  <si>
    <t>Спецболт ML-450</t>
  </si>
  <si>
    <t>Комплект крепежа для электромагнитных замков типа ML-450. Состав: 2 спец болта, гайка, гравер.</t>
  </si>
  <si>
    <t>18.19</t>
  </si>
  <si>
    <t>Уголок крепления к замку  ML-400</t>
  </si>
  <si>
    <t>Уголок монтажный для замков типа ML-400</t>
  </si>
  <si>
    <t>18.20</t>
  </si>
  <si>
    <t>Уголок крепления к замку  ML-450</t>
  </si>
  <si>
    <t>Уголок монтажный для замков типа ML-450</t>
  </si>
  <si>
    <t>18.21</t>
  </si>
  <si>
    <t>Пятка ML-400/450</t>
  </si>
  <si>
    <t>Пятка якоря для замков типа ML-450, ML-400</t>
  </si>
  <si>
    <t>18.22</t>
  </si>
  <si>
    <t>Пластина якоря к замку  ML-400/450</t>
  </si>
  <si>
    <t>Якорь для замков типа ML-450, ML-400</t>
  </si>
  <si>
    <t>18.23</t>
  </si>
  <si>
    <t>МК комплект 2003</t>
  </si>
  <si>
    <t>Комплект крепежа для блоков вызова серии MK2003.</t>
  </si>
  <si>
    <t>18.24</t>
  </si>
  <si>
    <t>МК комплект  20</t>
  </si>
  <si>
    <t>Комплект крепежа для блоков вызова серии MK20.</t>
  </si>
  <si>
    <t>18.25</t>
  </si>
  <si>
    <t>МК панель 2003</t>
  </si>
  <si>
    <t>Панель монтажная, в комплекте со скобами, для блоков вызова серии МК2003, предназначенная для установки в стену.</t>
  </si>
  <si>
    <t>18.26</t>
  </si>
  <si>
    <t>МК панель 20</t>
  </si>
  <si>
    <t>Панель монтажная, в комплекте со скобами, для блоков вызова серии МК20, предназначенная для установки в стену.</t>
  </si>
  <si>
    <t>18.27</t>
  </si>
  <si>
    <t>МК скобы</t>
  </si>
  <si>
    <t>Комплект монтажных скоб (2шт) для монтажа в металлическую дверь.</t>
  </si>
  <si>
    <t>ГАРАНТИЯ НА ПРОДУКЦИЮ ТОРГОВОЙ МАРКИ «МЕТАКОМ» 12 МЕСЯЦЕВ!</t>
  </si>
  <si>
    <t>Классификация цен прейскуранта:</t>
  </si>
  <si>
    <t>1-я колонка — закупка менее 35 000 руб</t>
  </si>
  <si>
    <t>2-я колонка — закупка от 35 000 руб</t>
  </si>
  <si>
    <t>3-я колонка — закупка от 150 000 руб</t>
  </si>
  <si>
    <t>Комплект крепежа (удлинённый) для блоков вызова серии MK2003.</t>
  </si>
  <si>
    <t>МК комплект 2003 спец.</t>
  </si>
  <si>
    <t>18.28</t>
  </si>
  <si>
    <t>Динамик для трубки 50 ОМ; 0,5W, диаметр 40 мм</t>
  </si>
  <si>
    <t>Динамик для трубки 50 ОМ; 0,5W, диаметр 50 мм</t>
  </si>
  <si>
    <t>Провод ТРП 2*0,5</t>
  </si>
  <si>
    <t>Провод имеет 2 однопроволочные медные жилы, диаметр которых 0,5 мм. Предназначен для монтажа трубок переговорных.</t>
  </si>
  <si>
    <t>19. Замки электромеханические.</t>
  </si>
  <si>
    <t>19.1</t>
  </si>
  <si>
    <t>19.2</t>
  </si>
  <si>
    <t>CTV Lock-E01</t>
  </si>
  <si>
    <t>CTV Lock-E02</t>
  </si>
  <si>
    <t>Электромеханический замок для дверей с открыванием наружу и вовнутрь, с любым расположением петель, корпус из окрашенной стали, для установки внутри помещений, кнопка выхода, 12-15 В DC \1.3 А, раб. темп. -40 ~ +55°C</t>
  </si>
  <si>
    <t>Электромеханический замок для дверей с открыванием наружу и вовнутрь, с любым расположением петель, корпус из нержавеющей стали, кнопка выхода, 12-15 В DC \1.3 А, раб. темп. -40 ~ +55°C</t>
  </si>
  <si>
    <t>20.1</t>
  </si>
  <si>
    <t>20.2</t>
  </si>
  <si>
    <t>20.3</t>
  </si>
  <si>
    <t>CTV-HomeCam</t>
  </si>
  <si>
    <t>Wi-Fi PTZ видеокамера с разрешением 2М,  функцией "День/Ночь" и ИК подсветкой до 5 метров,автоматическое слежение, детекция движения,  аудио, слот для SD-карты (128 Gb), поддержка P2P (приложение CTV Home),  поддержка облачного хранилища Tuya для создания архива, для установки внутри помещений</t>
  </si>
  <si>
    <t>CTV-HomePlug</t>
  </si>
  <si>
    <t>"Умная" розетка для дистанционного управления питанием бытовых электроприборов, ПО CTV HOME.  Настройка расписания работы, таймер вкл/выкл.,сбор статистики энергопотребления, 16 А, 3680 Вт, цв. Белый</t>
  </si>
  <si>
    <t>22.2</t>
  </si>
  <si>
    <t>22.1</t>
  </si>
  <si>
    <t>22.3</t>
  </si>
  <si>
    <t>CTV-HomeCam mini</t>
  </si>
  <si>
    <t>Wi-Fi миниатюрная видеокамера с разрешением 2М,  функцией "День/Ночь" и ИК подсветкой, детекция движения,  двусторонняяаудиосвязь, слот для SD-карты (256 Gb), поддержка P2P (приложение CTV Home), для установки внутри помещений</t>
  </si>
  <si>
    <t>Mercusys MW301R</t>
  </si>
  <si>
    <t>TP-LINK TL-WR820N v2</t>
  </si>
  <si>
    <t>TP-LINK TL-WR844N</t>
  </si>
  <si>
    <t>Keenetic Air (KN-1613)</t>
  </si>
  <si>
    <t>Оснащается двумя LAN-портами. Поддерживаются стандарты Wi-Fi 802.11 b/g/n.</t>
  </si>
  <si>
    <t>Оснащается двумя LAN-портами. Поддерживаются стандарты Wi-Fi 802.11 n.</t>
  </si>
  <si>
    <t>Оснащается четырьмя LAN-портами. Поддерживаются стандарты Wi-Fi 802.11 n.</t>
  </si>
  <si>
    <t>Оснащается тремя LAN-портами. Поддерживаются стандарты Wi-Fi 802.11 a/с/n.</t>
  </si>
  <si>
    <t>Tantos Elly</t>
  </si>
  <si>
    <t>Tantos Elly с трубкой</t>
  </si>
  <si>
    <t>Монитор видеодомофона, цв., TFT LCD 7", PAL/NTSC, Hands-Free, 2 панели, 2 камеры, до 4-х шт. в параллель, 12 мелодий, 220В, 50м. К координатным блокам вызова подключается через модуль сопряжения МК-032К (в комплект не входит). </t>
  </si>
  <si>
    <t>Монитор видеодомофона, цв., TFT LCD 7", PAL/NTSC, Hands-Free, 1 вх от подъездного домофона,1 вх. от вызывной панели, 2 камеры, 12 мелодий, 220В, 50мА. Видеомонитор полностью адаптирован для подключения к координатным домофонам без использования модуля сопряжения.</t>
  </si>
  <si>
    <t>Монитор видеодомофона, цв., TFT LCD 4,3" 480x272, PAL/NTSC, Hands-Free, 2 панели, до 4-х шт. в параллель, 25 мелодий, Питание 14,5В, адаптер 220В/14,5В в комплекте. Габариты 180х112 х17мм. К координатным блокам вызова подключается через модуль сопряжения МК-032К (в комплект не входит). </t>
  </si>
  <si>
    <t>Монитор видеодомофона, цв. TFT LCD 7", сенсорные кнопки, джойстик, hands-free, 2 вх. для вызывных панелей, 2 вх. для видеокамер, до 4шт. в параллель, память кадры/ролики на SD, до 32ГБ, детектор движения, 220В, 210х116х25мм. К координатным блокам вызова подкл. через модуль сопряжения МК-032К (в комплект не входит). </t>
  </si>
  <si>
    <t>9.12</t>
  </si>
  <si>
    <t>9.13</t>
  </si>
  <si>
    <t>J2000-DF-КРИСТИНА ЛЮКС 7"</t>
  </si>
  <si>
    <t>J2000-DF-ЕКАТЕРИНА 4,3"</t>
  </si>
  <si>
    <t>J2000-DF-КРИСТИНА SD AHD 2.0 Mp</t>
  </si>
  <si>
    <t>9.14</t>
  </si>
  <si>
    <t>9.15</t>
  </si>
  <si>
    <t>WARTE-DM7-02 PAL "СОНАТА"</t>
  </si>
  <si>
    <t>WARTE-DM7-02 PAL "СОНАТА-К"</t>
  </si>
  <si>
    <t>9.16</t>
  </si>
  <si>
    <t>Монитор видеодомофона 7" для работы с четырёхпроводными вызывными панелями, а также с видеокамерами стандарта PAL/NTSC. Подключение: 2 вызывные панели + 2 видеокамеры PAL + 3 дополнительных видеодомофона WARTE-DM7-02 PAL (интерком до 4 видеодомофонов), габариты 178,5х134х16,5 мм. Материал корпуса – пластик, акриловое стекло.</t>
  </si>
  <si>
    <t>Монитор видеодомофона, цв. TFT LCD 7", сенсорный экран, hands-free, 2 вх. для вызывных панелей, 2 вх. для видеокамер, до 4шт. в параллель, память кадры/ролики на SD, до 32ГБ, детектор движения, БП 220В, 210х116х25мм. К координатным блокам вызова подключается через модуль сопряжения МК-032К (в комплект не входит). </t>
  </si>
  <si>
    <t>Монитор видеодомофона TFT LCD 4,3" 480x272, PAL/NTSC, Hands-Free, 2 панели, 2 камеры, до 4-х шт. в параллель. Питание 220В. Габариты 118х180 х27мм. К координатным блокам вызова подключается через модуль сопряжения МК-032К (в комплект не входит). </t>
  </si>
  <si>
    <t>Монитор видеодомофона с трубкой на магните, TFT LCD 4,3" 480x272, PAL/NTSC, 2 панели, 2 камеры, до 4-х шт. в параллель. Питание 220В. Габариты 160х180х32мм К координатным блокам вызова подключается через модуль сопряжения МК-032К (в комплект не входит). </t>
  </si>
  <si>
    <t>Монитор видеодомофона 7" для работы с подъездным домофоном координатного типа и одной четырёхпроводной вызывной панели, а также с 2 видеокамерами стандарта PAL, интерком до 4 видеодомофонов, габариты 178,5х134х16,5 мм. Материал корпуса – пластик, акриловое стекло.</t>
  </si>
  <si>
    <t>MKV-VM9</t>
  </si>
  <si>
    <t>9.17</t>
  </si>
  <si>
    <t>Двухканальный видеомонитор МЕТАКОМ MKV-VM9 является абонентским прибором, предназначенным для работы в составе видеодомофонных систем с координатной системой адресации и систем “Commax”. Оборудован цветным экраном 7".</t>
  </si>
  <si>
    <t>WARTE-DM7-02M PAL "КВАРТЕТ"</t>
  </si>
  <si>
    <t>9.18</t>
  </si>
  <si>
    <t>Монитор 7" для работы с четырёхпроводными вызывными панелями и видеокамерами. Функция видеозаписи по вызову и детекции движения, фоторамка, часы, mp3 мелодии. Подключение до: 4 вызывные панели или видеокамеры + 5 видеомониторов + автоматика для ворот. Поддерживает питание видеокамер. Габариты 178,5х134х16,5 мм. Материал корпуса – пластик, акриловое стекло.</t>
  </si>
  <si>
    <t>20. IoT устройства</t>
  </si>
  <si>
    <t>22. Маршрутизаторы</t>
  </si>
  <si>
    <t>22.4</t>
  </si>
  <si>
    <t>J2000-DF-КРИСТИНА SD AHD 2.0 Mp Цветной hands-free 7" видеодомофон с мультиформатной поддержкой видеоформатов (2 mp и ниже): AHD, CVBS (PAL, NTSC), TVI, CVI . Поддержка функции записи видео по детекции движения на карту SD до 128Гб. Максимальное подключение: 2 вызывные панели + 2 видеокамеры. Управление замками через вызывные панели. Механические кнопки. Питание видеодомофона 220В (встроенный блок питания). Габариты 193х122х21. К координатным блокам вызова подключается через модуль сопряжения МК-032К (в комплект не входит).</t>
  </si>
  <si>
    <t>J2000-DF-КРИСТИНА ЛЮКС 7" Цветной hands-free 7" видеодомофон PAL. Максимальное подключение: 2 вызывные панели. Питание видеодомофона 220В (встроенный блок питания). Габариты: 193х122х21 мм. К координатным блокам вызова подключается через модуль сопряжения МК-032К (в комплект не входит).</t>
  </si>
  <si>
    <t>18.29</t>
  </si>
  <si>
    <t>МК панель 10</t>
  </si>
  <si>
    <t>Панель монтажная, в комплекте со скобами, для блоков вызова серии МК10, предназначенная для установки в стену.</t>
  </si>
  <si>
    <t>10.18</t>
  </si>
  <si>
    <t>Адаптер RDA Classic</t>
  </si>
  <si>
    <t>Адаптер RDA Classic используется для переадресации аудиовызова посетителя на смартфон абонента с отображением видеоизображения с видеокамеры.</t>
  </si>
  <si>
    <t>БП-1И-45</t>
  </si>
  <si>
    <t>Якорь для замков типа ML-200, ML-250</t>
  </si>
  <si>
    <t>Пластина якоря к замку  ML-200/250</t>
  </si>
  <si>
    <t>18.30</t>
  </si>
  <si>
    <t xml:space="preserve">Прейскурант "Основная продукция" от 10.04.2024 г.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</si>
</sst>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9">
    <font>
      <sz val="10"/>
      <name val="Arial Cyr"/>
      <family val="2"/>
    </font>
    <font>
      <sz val="10"/>
      <name val="Arial"/>
      <family val="0"/>
    </font>
    <font>
      <sz val="10"/>
      <color indexed="22"/>
      <name val="Arial Cyr"/>
      <family val="2"/>
    </font>
    <font>
      <sz val="6"/>
      <name val="Verdana"/>
      <family val="2"/>
    </font>
    <font>
      <b/>
      <sz val="6"/>
      <name val="Verdana"/>
      <family val="2"/>
    </font>
    <font>
      <sz val="11"/>
      <name val="Calibri"/>
      <family val="2"/>
    </font>
    <font>
      <i/>
      <sz val="9"/>
      <name val="Calibri"/>
      <family val="2"/>
    </font>
    <font>
      <b/>
      <i/>
      <sz val="13"/>
      <color indexed="21"/>
      <name val="Calibri"/>
      <family val="2"/>
    </font>
    <font>
      <i/>
      <sz val="12"/>
      <color indexed="30"/>
      <name val="Calibri"/>
      <family val="2"/>
    </font>
    <font>
      <i/>
      <sz val="10"/>
      <color indexed="21"/>
      <name val="Calibri"/>
      <family val="2"/>
    </font>
    <font>
      <i/>
      <sz val="10"/>
      <color indexed="56"/>
      <name val="Calibri"/>
      <family val="2"/>
    </font>
    <font>
      <i/>
      <sz val="13"/>
      <color indexed="21"/>
      <name val="Calibri"/>
      <family val="2"/>
    </font>
    <font>
      <i/>
      <sz val="13"/>
      <color indexed="30"/>
      <name val="Calibri"/>
      <family val="2"/>
    </font>
    <font>
      <i/>
      <sz val="10.5"/>
      <color indexed="56"/>
      <name val="Calibri"/>
      <family val="2"/>
    </font>
    <font>
      <sz val="10"/>
      <name val="Calibri"/>
      <family val="2"/>
    </font>
    <font>
      <sz val="11"/>
      <color indexed="9"/>
      <name val="Calibri"/>
      <family val="2"/>
    </font>
    <font>
      <i/>
      <sz val="11"/>
      <name val="Calibri"/>
      <family val="2"/>
    </font>
    <font>
      <b/>
      <i/>
      <sz val="9"/>
      <color indexed="62"/>
      <name val="Calibri"/>
      <family val="2"/>
    </font>
    <font>
      <i/>
      <sz val="9"/>
      <color indexed="62"/>
      <name val="Calibri"/>
      <family val="2"/>
    </font>
    <font>
      <b/>
      <i/>
      <sz val="9"/>
      <color indexed="56"/>
      <name val="Calibri"/>
      <family val="2"/>
    </font>
    <font>
      <i/>
      <sz val="9"/>
      <color indexed="56"/>
      <name val="Calibri"/>
      <family val="2"/>
    </font>
    <font>
      <i/>
      <sz val="9"/>
      <color indexed="8"/>
      <name val="Calibri"/>
      <family val="2"/>
    </font>
    <font>
      <sz val="8"/>
      <name val="Arial"/>
      <family val="2"/>
    </font>
    <font>
      <b/>
      <i/>
      <sz val="9"/>
      <name val="Calibri"/>
      <family val="2"/>
    </font>
    <font>
      <sz val="9"/>
      <name val="Calibri"/>
      <family val="2"/>
    </font>
    <font>
      <sz val="6"/>
      <name val="Arial Cyr"/>
      <family val="2"/>
    </font>
    <font>
      <sz val="6.6"/>
      <name val="Verdana"/>
      <family val="2"/>
    </font>
    <font>
      <sz val="10"/>
      <color indexed="10"/>
      <name val="Arial Cyr"/>
      <family val="2"/>
    </font>
    <font>
      <b/>
      <i/>
      <sz val="16"/>
      <color indexed="21"/>
      <name val="Calibri"/>
      <family val="2"/>
    </font>
    <font>
      <b/>
      <i/>
      <sz val="13"/>
      <color indexed="56"/>
      <name val="Calibri"/>
      <family val="2"/>
    </font>
    <font>
      <i/>
      <sz val="13"/>
      <color indexed="8"/>
      <name val="Calibri"/>
      <family val="2"/>
    </font>
    <font>
      <sz val="8"/>
      <name val="Arial Cyr"/>
      <family val="2"/>
    </font>
    <font>
      <sz val="11"/>
      <color indexed="8"/>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18"/>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indexed="21"/>
        <bgColor indexed="64"/>
      </patternFill>
    </fill>
  </fills>
  <borders count="26">
    <border>
      <left/>
      <right/>
      <top/>
      <bottom/>
      <diagonal/>
    </border>
    <border>
      <left style="hair">
        <color indexed="8"/>
      </left>
      <right style="hair">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18"/>
      </left>
      <right style="hair">
        <color indexed="18"/>
      </right>
      <top style="hair">
        <color indexed="18"/>
      </top>
      <bottom style="hair">
        <color indexed="18"/>
      </bottom>
    </border>
    <border>
      <left>
        <color indexed="63"/>
      </left>
      <right>
        <color indexed="63"/>
      </right>
      <top style="thin">
        <color theme="4"/>
      </top>
      <bottom style="double">
        <color theme="4"/>
      </bottom>
    </border>
    <border>
      <left>
        <color indexed="63"/>
      </left>
      <right>
        <color indexed="63"/>
      </right>
      <top style="hair">
        <color indexed="18"/>
      </top>
      <bottom>
        <color indexed="63"/>
      </bottom>
    </border>
    <border>
      <left style="hair">
        <color indexed="18"/>
      </left>
      <right>
        <color indexed="63"/>
      </right>
      <top style="hair">
        <color indexed="18"/>
      </top>
      <bottom>
        <color indexed="63"/>
      </bottom>
    </border>
    <border>
      <left>
        <color indexed="63"/>
      </left>
      <right style="hair">
        <color indexed="18"/>
      </right>
      <top style="hair">
        <color indexed="18"/>
      </top>
      <bottom>
        <color indexed="63"/>
      </bottom>
    </border>
    <border>
      <left style="hair">
        <color indexed="18"/>
      </left>
      <right>
        <color indexed="63"/>
      </right>
      <top>
        <color indexed="63"/>
      </top>
      <bottom>
        <color indexed="63"/>
      </bottom>
    </border>
    <border>
      <left>
        <color indexed="63"/>
      </left>
      <right>
        <color indexed="63"/>
      </right>
      <top>
        <color indexed="63"/>
      </top>
      <bottom style="hair">
        <color indexed="18"/>
      </bottom>
    </border>
    <border>
      <left style="hair">
        <color indexed="18"/>
      </left>
      <right>
        <color indexed="63"/>
      </right>
      <top>
        <color indexed="63"/>
      </top>
      <bottom style="hair">
        <color indexed="18"/>
      </bottom>
    </border>
    <border>
      <left>
        <color indexed="63"/>
      </left>
      <right style="hair">
        <color indexed="18"/>
      </right>
      <top>
        <color indexed="63"/>
      </top>
      <bottom style="hair">
        <color indexed="18"/>
      </bottom>
    </border>
    <border>
      <left>
        <color indexed="63"/>
      </left>
      <right style="hair">
        <color indexed="18"/>
      </right>
      <top>
        <color indexed="63"/>
      </top>
      <bottom>
        <color indexed="63"/>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0" fillId="0" borderId="1">
      <alignment/>
      <protection locked="0"/>
    </xf>
    <xf numFmtId="0" fontId="52" fillId="26" borderId="2" applyNumberFormat="0" applyAlignment="0" applyProtection="0"/>
    <xf numFmtId="0" fontId="53" fillId="27" borderId="3" applyNumberFormat="0" applyAlignment="0" applyProtection="0"/>
    <xf numFmtId="0" fontId="54" fillId="27" borderId="2" applyNumberFormat="0" applyAlignment="0" applyProtection="0"/>
    <xf numFmtId="0" fontId="5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0" fillId="28" borderId="7" applyNumberFormat="0" applyProtection="0">
      <alignment horizontal="center" wrapText="1"/>
    </xf>
    <xf numFmtId="0" fontId="59" fillId="0" borderId="8" applyNumberFormat="0" applyFill="0" applyAlignment="0" applyProtection="0"/>
    <xf numFmtId="0" fontId="0" fillId="28" borderId="0" applyNumberFormat="0" applyBorder="0" applyProtection="0">
      <alignment horizontal="right" wrapText="1"/>
    </xf>
    <xf numFmtId="0" fontId="0" fillId="28" borderId="9" applyNumberFormat="0" applyProtection="0">
      <alignment horizontal="right" wrapText="1"/>
    </xf>
    <xf numFmtId="0" fontId="0" fillId="28" borderId="10" applyNumberFormat="0" applyProtection="0">
      <alignment horizontal="right" wrapText="1"/>
    </xf>
    <xf numFmtId="0" fontId="0" fillId="28" borderId="11" applyNumberFormat="0" applyProtection="0">
      <alignment horizontal="right" wrapText="1"/>
    </xf>
    <xf numFmtId="0" fontId="0" fillId="28" borderId="12" applyNumberFormat="0" applyProtection="0">
      <alignment horizontal="right" wrapText="1"/>
    </xf>
    <xf numFmtId="0" fontId="0" fillId="28" borderId="13" applyNumberFormat="0" applyProtection="0">
      <alignment horizontal="right" wrapText="1"/>
    </xf>
    <xf numFmtId="0" fontId="0" fillId="28" borderId="14" applyNumberFormat="0" applyProtection="0">
      <alignment horizontal="right" wrapText="1"/>
    </xf>
    <xf numFmtId="0" fontId="0" fillId="28" borderId="15" applyNumberFormat="0" applyProtection="0">
      <alignment horizontal="right" wrapText="1"/>
    </xf>
    <xf numFmtId="0" fontId="0" fillId="28" borderId="16" applyNumberFormat="0" applyProtection="0">
      <alignment horizontal="right" wrapText="1"/>
    </xf>
    <xf numFmtId="0" fontId="60" fillId="29" borderId="17" applyNumberFormat="0" applyAlignment="0" applyProtection="0"/>
    <xf numFmtId="0" fontId="61" fillId="0" borderId="0" applyNumberFormat="0" applyFill="0" applyBorder="0" applyAlignment="0" applyProtection="0"/>
    <xf numFmtId="0" fontId="4" fillId="0" borderId="18">
      <alignment horizontal="left" vertical="center" wrapText="1" indent="1"/>
      <protection/>
    </xf>
    <xf numFmtId="0" fontId="62" fillId="30" borderId="0" applyNumberFormat="0" applyBorder="0" applyAlignment="0" applyProtection="0"/>
    <xf numFmtId="0" fontId="63" fillId="0" borderId="0" applyNumberForma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0" fillId="32" borderId="19" applyNumberFormat="0" applyFont="0" applyAlignment="0" applyProtection="0"/>
    <xf numFmtId="9" fontId="1" fillId="0" borderId="0" applyFill="0" applyBorder="0" applyAlignment="0" applyProtection="0"/>
    <xf numFmtId="0" fontId="66" fillId="0" borderId="20" applyNumberFormat="0" applyFill="0" applyAlignment="0" applyProtection="0"/>
    <xf numFmtId="0" fontId="6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2" fillId="33" borderId="0" applyNumberFormat="0" applyBorder="0" applyAlignment="0" applyProtection="0"/>
    <xf numFmtId="0" fontId="68" fillId="34" borderId="0" applyNumberFormat="0" applyBorder="0" applyAlignment="0" applyProtection="0"/>
    <xf numFmtId="0" fontId="3" fillId="0" borderId="18">
      <alignment horizontal="center" vertical="center"/>
      <protection/>
    </xf>
  </cellStyleXfs>
  <cellXfs count="82">
    <xf numFmtId="0" fontId="0" fillId="0" borderId="0" xfId="0" applyAlignment="1">
      <alignment/>
    </xf>
    <xf numFmtId="49" fontId="5" fillId="35" borderId="0" xfId="0" applyNumberFormat="1" applyFont="1" applyFill="1" applyAlignment="1">
      <alignment horizontal="center" vertical="center"/>
    </xf>
    <xf numFmtId="0" fontId="5" fillId="35" borderId="0" xfId="0" applyFont="1" applyFill="1" applyAlignment="1">
      <alignment vertical="center"/>
    </xf>
    <xf numFmtId="0" fontId="5" fillId="35" borderId="0" xfId="0" applyFont="1" applyFill="1" applyAlignment="1">
      <alignment horizontal="justify" vertical="center"/>
    </xf>
    <xf numFmtId="3" fontId="6" fillId="35" borderId="0" xfId="0" applyNumberFormat="1" applyFont="1" applyFill="1" applyAlignment="1">
      <alignment vertical="center" wrapText="1"/>
    </xf>
    <xf numFmtId="3" fontId="5" fillId="35" borderId="0" xfId="0" applyNumberFormat="1" applyFont="1" applyFill="1" applyAlignment="1">
      <alignment vertical="center"/>
    </xf>
    <xf numFmtId="49" fontId="5" fillId="36" borderId="0" xfId="0" applyNumberFormat="1" applyFont="1" applyFill="1" applyAlignment="1">
      <alignment horizontal="center" vertical="center"/>
    </xf>
    <xf numFmtId="0" fontId="5" fillId="36" borderId="0" xfId="0" applyFont="1" applyFill="1" applyAlignment="1">
      <alignment vertical="center"/>
    </xf>
    <xf numFmtId="0" fontId="5" fillId="36" borderId="0" xfId="0" applyFont="1" applyFill="1" applyAlignment="1">
      <alignment horizontal="justify" vertical="center"/>
    </xf>
    <xf numFmtId="3" fontId="13" fillId="37" borderId="1" xfId="0" applyNumberFormat="1" applyFont="1" applyFill="1" applyBorder="1" applyAlignment="1">
      <alignment horizontal="center" vertical="center" wrapText="1"/>
    </xf>
    <xf numFmtId="0" fontId="14" fillId="0" borderId="0" xfId="0" applyFont="1" applyAlignment="1">
      <alignment/>
    </xf>
    <xf numFmtId="3" fontId="13" fillId="37" borderId="1" xfId="0" applyNumberFormat="1" applyFont="1" applyFill="1" applyBorder="1" applyAlignment="1">
      <alignment horizontal="center" vertical="center" wrapText="1" shrinkToFit="1"/>
    </xf>
    <xf numFmtId="49" fontId="5" fillId="36" borderId="1" xfId="0" applyNumberFormat="1" applyFont="1" applyFill="1" applyBorder="1" applyAlignment="1">
      <alignment horizontal="center" vertical="center"/>
    </xf>
    <xf numFmtId="0" fontId="16" fillId="36" borderId="1" xfId="0" applyFont="1" applyFill="1" applyBorder="1" applyAlignment="1">
      <alignment horizontal="center" vertical="center" wrapText="1"/>
    </xf>
    <xf numFmtId="0" fontId="6" fillId="36" borderId="1" xfId="0" applyFont="1" applyFill="1" applyBorder="1" applyAlignment="1">
      <alignment horizontal="left" vertical="center" wrapText="1"/>
    </xf>
    <xf numFmtId="3" fontId="5" fillId="36" borderId="1" xfId="0" applyNumberFormat="1" applyFont="1" applyFill="1" applyBorder="1" applyAlignment="1">
      <alignment horizontal="center" vertical="center" shrinkToFit="1"/>
    </xf>
    <xf numFmtId="3" fontId="5" fillId="36" borderId="0" xfId="0" applyNumberFormat="1" applyFont="1" applyFill="1" applyAlignment="1">
      <alignment vertical="center"/>
    </xf>
    <xf numFmtId="0" fontId="0" fillId="36" borderId="0" xfId="0" applyFill="1" applyAlignment="1">
      <alignment/>
    </xf>
    <xf numFmtId="3" fontId="5" fillId="36" borderId="1" xfId="0" applyNumberFormat="1" applyFont="1" applyFill="1" applyBorder="1" applyAlignment="1">
      <alignment horizontal="center" vertical="center"/>
    </xf>
    <xf numFmtId="0" fontId="16" fillId="36" borderId="1" xfId="0" applyFont="1" applyFill="1" applyBorder="1" applyAlignment="1">
      <alignment horizontal="center" vertical="center"/>
    </xf>
    <xf numFmtId="0" fontId="16" fillId="36" borderId="1" xfId="0" applyFont="1" applyFill="1" applyBorder="1" applyAlignment="1">
      <alignment horizontal="center" vertical="center" wrapText="1"/>
    </xf>
    <xf numFmtId="0" fontId="6" fillId="36" borderId="1" xfId="0" applyFont="1" applyFill="1" applyBorder="1" applyAlignment="1">
      <alignment horizontal="left" vertical="center" wrapText="1"/>
    </xf>
    <xf numFmtId="0" fontId="16" fillId="36" borderId="1" xfId="63" applyFont="1" applyFill="1" applyBorder="1" applyAlignment="1">
      <alignment horizontal="center" vertical="center" wrapText="1"/>
      <protection/>
    </xf>
    <xf numFmtId="49" fontId="5" fillId="36" borderId="1" xfId="0" applyNumberFormat="1" applyFont="1" applyFill="1" applyBorder="1" applyAlignment="1">
      <alignment horizontal="center" vertical="center"/>
    </xf>
    <xf numFmtId="49" fontId="6" fillId="36" borderId="1" xfId="0" applyNumberFormat="1" applyFont="1" applyFill="1" applyBorder="1" applyAlignment="1">
      <alignment horizontal="left" vertical="center" wrapText="1"/>
    </xf>
    <xf numFmtId="49" fontId="6" fillId="36" borderId="1" xfId="0" applyNumberFormat="1" applyFont="1" applyFill="1" applyBorder="1" applyAlignment="1">
      <alignment horizontal="left" vertical="center" wrapText="1"/>
    </xf>
    <xf numFmtId="3" fontId="5" fillId="36" borderId="1" xfId="0" applyNumberFormat="1" applyFont="1" applyFill="1" applyBorder="1" applyAlignment="1">
      <alignment horizontal="center" vertical="center" wrapText="1"/>
    </xf>
    <xf numFmtId="0" fontId="22" fillId="36" borderId="1" xfId="0" applyFont="1" applyFill="1" applyBorder="1" applyAlignment="1">
      <alignment horizontal="left" vertical="center" wrapText="1"/>
    </xf>
    <xf numFmtId="0" fontId="19" fillId="36" borderId="1" xfId="0" applyFont="1" applyFill="1" applyBorder="1" applyAlignment="1">
      <alignment horizontal="left" vertical="center" wrapText="1"/>
    </xf>
    <xf numFmtId="0" fontId="6" fillId="36" borderId="1" xfId="0" applyFont="1" applyFill="1" applyBorder="1" applyAlignment="1">
      <alignment horizontal="left" vertical="center" wrapText="1"/>
    </xf>
    <xf numFmtId="0" fontId="6" fillId="36" borderId="1" xfId="0" applyFont="1" applyFill="1" applyBorder="1" applyAlignment="1">
      <alignment vertical="center" wrapText="1"/>
    </xf>
    <xf numFmtId="3" fontId="5" fillId="36" borderId="21" xfId="0" applyNumberFormat="1" applyFont="1" applyFill="1" applyBorder="1" applyAlignment="1">
      <alignment horizontal="center" vertical="center"/>
    </xf>
    <xf numFmtId="0" fontId="27" fillId="36" borderId="0" xfId="0" applyFont="1" applyFill="1" applyAlignment="1">
      <alignment horizontal="left"/>
    </xf>
    <xf numFmtId="3" fontId="5" fillId="36" borderId="1" xfId="0" applyNumberFormat="1" applyFont="1" applyFill="1" applyBorder="1" applyAlignment="1">
      <alignment horizontal="center" vertical="center" wrapText="1"/>
    </xf>
    <xf numFmtId="0" fontId="0" fillId="35" borderId="0" xfId="0" applyFill="1" applyAlignment="1">
      <alignment/>
    </xf>
    <xf numFmtId="49" fontId="16" fillId="36" borderId="1" xfId="0" applyNumberFormat="1" applyFont="1" applyFill="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3" fontId="5" fillId="0" borderId="0" xfId="0" applyNumberFormat="1" applyFont="1" applyAlignment="1">
      <alignment vertical="center"/>
    </xf>
    <xf numFmtId="49" fontId="5" fillId="0" borderId="0" xfId="0" applyNumberFormat="1" applyFont="1" applyAlignment="1">
      <alignment horizontal="center" vertical="center"/>
    </xf>
    <xf numFmtId="0" fontId="7"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vertical="center" wrapText="1"/>
    </xf>
    <xf numFmtId="0" fontId="30" fillId="0" borderId="0" xfId="0" applyFont="1" applyAlignment="1">
      <alignment horizontal="left" vertical="center"/>
    </xf>
    <xf numFmtId="0" fontId="30" fillId="0" borderId="0" xfId="0" applyFont="1" applyAlignment="1">
      <alignment vertical="center"/>
    </xf>
    <xf numFmtId="0" fontId="5" fillId="0" borderId="0" xfId="0" applyFont="1" applyAlignment="1">
      <alignment horizontal="justify" vertical="center"/>
    </xf>
    <xf numFmtId="1" fontId="6" fillId="0" borderId="0" xfId="0" applyNumberFormat="1" applyFont="1" applyAlignment="1">
      <alignment vertical="center" wrapText="1"/>
    </xf>
    <xf numFmtId="0" fontId="5" fillId="0" borderId="0" xfId="0" applyFont="1" applyAlignment="1">
      <alignment horizontal="center" vertical="center"/>
    </xf>
    <xf numFmtId="3" fontId="6" fillId="0" borderId="0" xfId="0" applyNumberFormat="1" applyFont="1" applyAlignment="1">
      <alignment vertical="center" wrapText="1"/>
    </xf>
    <xf numFmtId="49" fontId="5" fillId="38" borderId="1" xfId="0" applyNumberFormat="1" applyFont="1" applyFill="1" applyBorder="1" applyAlignment="1">
      <alignment horizontal="center" vertical="center"/>
    </xf>
    <xf numFmtId="0" fontId="16" fillId="38" borderId="1" xfId="0" applyFont="1" applyFill="1" applyBorder="1" applyAlignment="1">
      <alignment horizontal="center" vertical="center" wrapText="1"/>
    </xf>
    <xf numFmtId="0" fontId="6" fillId="38" borderId="1" xfId="0" applyFont="1" applyFill="1" applyBorder="1" applyAlignment="1">
      <alignment horizontal="left" vertical="center" wrapText="1"/>
    </xf>
    <xf numFmtId="0" fontId="0" fillId="38" borderId="0" xfId="0" applyFill="1" applyAlignment="1">
      <alignment/>
    </xf>
    <xf numFmtId="0" fontId="5" fillId="38" borderId="0" xfId="0" applyFont="1" applyFill="1" applyAlignment="1">
      <alignment vertical="center"/>
    </xf>
    <xf numFmtId="3" fontId="5" fillId="38" borderId="1" xfId="0" applyNumberFormat="1" applyFont="1" applyFill="1" applyBorder="1" applyAlignment="1">
      <alignment horizontal="center" vertical="center" shrinkToFit="1"/>
    </xf>
    <xf numFmtId="0" fontId="5" fillId="39" borderId="0" xfId="0" applyFont="1" applyFill="1" applyAlignment="1">
      <alignment vertical="center"/>
    </xf>
    <xf numFmtId="0" fontId="0" fillId="39" borderId="0" xfId="0" applyFill="1" applyAlignment="1">
      <alignment/>
    </xf>
    <xf numFmtId="3" fontId="5" fillId="38" borderId="1" xfId="0" applyNumberFormat="1" applyFont="1" applyFill="1" applyBorder="1" applyAlignment="1">
      <alignment horizontal="center" vertical="center"/>
    </xf>
    <xf numFmtId="3" fontId="5" fillId="38" borderId="22" xfId="0" applyNumberFormat="1" applyFont="1" applyFill="1" applyBorder="1" applyAlignment="1">
      <alignment horizontal="center" vertical="center"/>
    </xf>
    <xf numFmtId="3" fontId="5" fillId="38" borderId="23" xfId="0" applyNumberFormat="1" applyFont="1" applyFill="1" applyBorder="1" applyAlignment="1">
      <alignment horizontal="center" vertical="center"/>
    </xf>
    <xf numFmtId="3" fontId="5" fillId="38" borderId="21" xfId="0" applyNumberFormat="1" applyFont="1" applyFill="1" applyBorder="1" applyAlignment="1">
      <alignment horizontal="center" vertical="center"/>
    </xf>
    <xf numFmtId="49" fontId="28" fillId="0" borderId="24" xfId="0" applyNumberFormat="1" applyFont="1" applyBorder="1" applyAlignment="1">
      <alignment horizontal="center" vertical="center"/>
    </xf>
    <xf numFmtId="3" fontId="5" fillId="38" borderId="1" xfId="0" applyNumberFormat="1" applyFont="1" applyFill="1" applyBorder="1" applyAlignment="1">
      <alignment horizontal="center" vertical="center"/>
    </xf>
    <xf numFmtId="3" fontId="5" fillId="38" borderId="22" xfId="0" applyNumberFormat="1" applyFont="1" applyFill="1" applyBorder="1" applyAlignment="1">
      <alignment horizontal="center" vertical="center" shrinkToFit="1"/>
    </xf>
    <xf numFmtId="3" fontId="5" fillId="38" borderId="23" xfId="0" applyNumberFormat="1" applyFont="1" applyFill="1" applyBorder="1" applyAlignment="1">
      <alignment horizontal="center" vertical="center" shrinkToFit="1"/>
    </xf>
    <xf numFmtId="3" fontId="5" fillId="38" borderId="21" xfId="0" applyNumberFormat="1" applyFont="1" applyFill="1" applyBorder="1" applyAlignment="1">
      <alignment horizontal="center" vertical="center" shrinkToFit="1"/>
    </xf>
    <xf numFmtId="49" fontId="15" fillId="40" borderId="1" xfId="0" applyNumberFormat="1" applyFont="1" applyFill="1" applyBorder="1" applyAlignment="1">
      <alignment horizontal="center" vertical="center"/>
    </xf>
    <xf numFmtId="3" fontId="6" fillId="0" borderId="0" xfId="0" applyNumberFormat="1" applyFont="1" applyBorder="1" applyAlignment="1">
      <alignment vertical="center" wrapText="1"/>
    </xf>
    <xf numFmtId="3" fontId="6" fillId="0" borderId="0" xfId="0" applyNumberFormat="1" applyFont="1" applyBorder="1" applyAlignment="1">
      <alignment vertical="center" wrapText="1"/>
    </xf>
    <xf numFmtId="4" fontId="5" fillId="36" borderId="1" xfId="0" applyNumberFormat="1" applyFont="1" applyFill="1" applyBorder="1" applyAlignment="1">
      <alignment horizontal="center" vertical="center"/>
    </xf>
    <xf numFmtId="3" fontId="5" fillId="38" borderId="1" xfId="0" applyNumberFormat="1" applyFont="1" applyFill="1" applyBorder="1" applyAlignment="1">
      <alignment horizontal="center" vertical="center" shrinkToFit="1"/>
    </xf>
    <xf numFmtId="49" fontId="13" fillId="37" borderId="1" xfId="0" applyNumberFormat="1" applyFont="1" applyFill="1" applyBorder="1" applyAlignment="1">
      <alignment horizontal="center" vertical="center"/>
    </xf>
    <xf numFmtId="0" fontId="13" fillId="37" borderId="1" xfId="0" applyFont="1" applyFill="1" applyBorder="1" applyAlignment="1">
      <alignment horizontal="center" vertical="center" wrapText="1"/>
    </xf>
    <xf numFmtId="3" fontId="13" fillId="37" borderId="1" xfId="0" applyNumberFormat="1" applyFont="1" applyFill="1" applyBorder="1" applyAlignment="1">
      <alignment horizontal="center" vertical="center" wrapText="1"/>
    </xf>
    <xf numFmtId="0" fontId="12" fillId="0" borderId="0" xfId="0" applyFont="1" applyBorder="1" applyAlignment="1">
      <alignment horizontal="center" vertical="center"/>
    </xf>
    <xf numFmtId="49" fontId="10" fillId="0" borderId="25" xfId="0" applyNumberFormat="1" applyFont="1" applyBorder="1" applyAlignment="1">
      <alignment horizontal="right" vertical="center"/>
    </xf>
    <xf numFmtId="49" fontId="7" fillId="0" borderId="0" xfId="0" applyNumberFormat="1" applyFont="1" applyBorder="1" applyAlignment="1">
      <alignment horizontal="left" vertical="center" wrapText="1"/>
    </xf>
    <xf numFmtId="49" fontId="8" fillId="0" borderId="0" xfId="0" applyNumberFormat="1" applyFont="1" applyBorder="1" applyAlignment="1">
      <alignment horizontal="center" vertical="center"/>
    </xf>
    <xf numFmtId="49" fontId="9" fillId="0" borderId="0"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2" fillId="0" borderId="0" xfId="0" applyNumberFormat="1" applyFont="1" applyBorder="1" applyAlignment="1">
      <alignment horizontal="left" vertical="center"/>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аголовок столбца" xfId="50"/>
    <cellStyle name="Итог" xfId="51"/>
    <cellStyle name="Карта" xfId="52"/>
    <cellStyle name="Карта Све" xfId="53"/>
    <cellStyle name="Карта Све Слев" xfId="54"/>
    <cellStyle name="Карта Све Спр" xfId="55"/>
    <cellStyle name="Карта Слев" xfId="56"/>
    <cellStyle name="Карта Сниз" xfId="57"/>
    <cellStyle name="Карта Сниз Слев" xfId="58"/>
    <cellStyle name="Карта Сниз Спр" xfId="59"/>
    <cellStyle name="Карта Спр" xfId="60"/>
    <cellStyle name="Контрольная ячейка" xfId="61"/>
    <cellStyle name="Название" xfId="62"/>
    <cellStyle name="название прайс" xfId="63"/>
    <cellStyle name="Нейтральный"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он" xfId="74"/>
    <cellStyle name="Хороший" xfId="75"/>
    <cellStyle name="Цена прайс"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4D1"/>
      <rgbColor rgb="00C0C0C0"/>
      <rgbColor rgb="00808080"/>
      <rgbColor rgb="009999FF"/>
      <rgbColor rgb="00993366"/>
      <rgbColor rgb="00E6E6E6"/>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1238250</xdr:colOff>
      <xdr:row>1</xdr:row>
      <xdr:rowOff>47625</xdr:rowOff>
    </xdr:from>
    <xdr:to>
      <xdr:col>2</xdr:col>
      <xdr:colOff>4572000</xdr:colOff>
      <xdr:row>5</xdr:row>
      <xdr:rowOff>190500</xdr:rowOff>
    </xdr:to>
    <xdr:pic>
      <xdr:nvPicPr>
        <xdr:cNvPr id="1" name="Рисунок 3"/>
        <xdr:cNvPicPr preferRelativeResize="1">
          <a:picLocks noChangeAspect="1"/>
        </xdr:cNvPicPr>
      </xdr:nvPicPr>
      <xdr:blipFill>
        <a:blip r:embed="rId1"/>
        <a:stretch>
          <a:fillRect/>
        </a:stretch>
      </xdr:blipFill>
      <xdr:spPr>
        <a:xfrm>
          <a:off x="1676400" y="47625"/>
          <a:ext cx="5238750" cy="7905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s@metakom" TargetMode="External" /><Relationship Id="rId2" Type="http://schemas.openxmlformats.org/officeDocument/2006/relationships/hyperlink" Target="http://www.metakom-plus.r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435"/>
  <sheetViews>
    <sheetView tabSelected="1" view="pageBreakPreview" zoomScaleNormal="82" zoomScaleSheetLayoutView="100" zoomScalePageLayoutView="0" workbookViewId="0" topLeftCell="A2">
      <selection activeCell="A9" sqref="A9:A10"/>
    </sheetView>
  </sheetViews>
  <sheetFormatPr defaultColWidth="11.625" defaultRowHeight="12.75" outlineLevelRow="2"/>
  <cols>
    <col min="1" max="1" width="5.75390625" style="1" customWidth="1"/>
    <col min="2" max="2" width="25.00390625" style="2" customWidth="1"/>
    <col min="3" max="3" width="79.375" style="3" customWidth="1"/>
    <col min="4" max="4" width="7.75390625" style="4" customWidth="1"/>
    <col min="5" max="5" width="7.75390625" style="5" customWidth="1"/>
    <col min="6" max="6" width="7.375" style="5" customWidth="1"/>
    <col min="7" max="251" width="9.125" style="2" customWidth="1"/>
  </cols>
  <sheetData>
    <row r="1" spans="1:6" ht="18" customHeight="1" hidden="1">
      <c r="A1" s="6"/>
      <c r="B1" s="7"/>
      <c r="C1" s="8"/>
      <c r="D1" s="76" t="s">
        <v>0</v>
      </c>
      <c r="E1" s="76"/>
      <c r="F1" s="76"/>
    </row>
    <row r="2" spans="1:6" ht="12.75" customHeight="1">
      <c r="A2" s="77"/>
      <c r="B2" s="77"/>
      <c r="C2" s="77"/>
      <c r="D2" s="78" t="s">
        <v>1</v>
      </c>
      <c r="E2" s="78"/>
      <c r="F2" s="78"/>
    </row>
    <row r="3" spans="1:6" ht="12.75" customHeight="1">
      <c r="A3" s="77"/>
      <c r="B3" s="77"/>
      <c r="C3" s="77"/>
      <c r="D3" s="78" t="s">
        <v>2</v>
      </c>
      <c r="E3" s="78"/>
      <c r="F3" s="78"/>
    </row>
    <row r="4" spans="1:6" ht="12.75" customHeight="1">
      <c r="A4" s="77"/>
      <c r="B4" s="77"/>
      <c r="C4" s="77"/>
      <c r="D4" s="79" t="s">
        <v>3</v>
      </c>
      <c r="E4" s="79"/>
      <c r="F4" s="79"/>
    </row>
    <row r="5" spans="1:6" ht="12.75" customHeight="1">
      <c r="A5" s="77"/>
      <c r="B5" s="77"/>
      <c r="C5" s="77"/>
      <c r="D5" s="80" t="s">
        <v>4</v>
      </c>
      <c r="E5" s="80"/>
      <c r="F5" s="80"/>
    </row>
    <row r="6" spans="1:6" ht="17.25">
      <c r="A6" s="77"/>
      <c r="B6" s="77"/>
      <c r="C6" s="77"/>
      <c r="D6" s="81" t="s">
        <v>5</v>
      </c>
      <c r="E6" s="81"/>
      <c r="F6" s="81"/>
    </row>
    <row r="7" spans="1:6" ht="12" customHeight="1">
      <c r="A7" s="74"/>
      <c r="B7" s="74"/>
      <c r="C7" s="74"/>
      <c r="D7" s="74"/>
      <c r="E7" s="74"/>
      <c r="F7" s="74"/>
    </row>
    <row r="8" spans="1:6" ht="18" customHeight="1">
      <c r="A8" s="75" t="s">
        <v>1100</v>
      </c>
      <c r="B8" s="75"/>
      <c r="C8" s="75"/>
      <c r="D8" s="75"/>
      <c r="E8" s="75"/>
      <c r="F8" s="75"/>
    </row>
    <row r="9" spans="1:252" ht="12.75" customHeight="1">
      <c r="A9" s="71" t="s">
        <v>6</v>
      </c>
      <c r="B9" s="72" t="s">
        <v>7</v>
      </c>
      <c r="C9" s="72" t="s">
        <v>8</v>
      </c>
      <c r="D9" s="73" t="s">
        <v>9</v>
      </c>
      <c r="E9" s="73"/>
      <c r="F9" s="73"/>
      <c r="IR9" s="10"/>
    </row>
    <row r="10" spans="1:252" ht="15">
      <c r="A10" s="71"/>
      <c r="B10" s="72"/>
      <c r="C10" s="72"/>
      <c r="D10" s="9">
        <v>1</v>
      </c>
      <c r="E10" s="11">
        <v>2</v>
      </c>
      <c r="F10" s="11">
        <v>3</v>
      </c>
      <c r="IR10" s="10"/>
    </row>
    <row r="11" spans="1:6" ht="15" outlineLevel="1">
      <c r="A11" s="66" t="s">
        <v>10</v>
      </c>
      <c r="B11" s="66"/>
      <c r="C11" s="66"/>
      <c r="D11" s="66"/>
      <c r="E11" s="66"/>
      <c r="F11" s="66"/>
    </row>
    <row r="12" spans="1:255" s="7" customFormat="1" ht="72" customHeight="1" outlineLevel="2">
      <c r="A12" s="12" t="s">
        <v>11</v>
      </c>
      <c r="B12" s="13" t="s">
        <v>12</v>
      </c>
      <c r="C12" s="14" t="s">
        <v>13</v>
      </c>
      <c r="D12" s="15">
        <f aca="true" t="shared" si="0" ref="D12:E31">E12*1.075</f>
        <v>7365.953749999999</v>
      </c>
      <c r="E12" s="15">
        <f t="shared" si="0"/>
        <v>6852.049999999999</v>
      </c>
      <c r="F12" s="15">
        <v>6374</v>
      </c>
      <c r="G12" s="16"/>
      <c r="IR12" s="17"/>
      <c r="IS12" s="17"/>
      <c r="IT12" s="17"/>
      <c r="IU12" s="17"/>
    </row>
    <row r="13" spans="1:255" s="7" customFormat="1" ht="75.75" customHeight="1" outlineLevel="2">
      <c r="A13" s="12" t="s">
        <v>14</v>
      </c>
      <c r="B13" s="13" t="s">
        <v>15</v>
      </c>
      <c r="C13" s="14" t="s">
        <v>16</v>
      </c>
      <c r="D13" s="15">
        <f t="shared" si="0"/>
        <v>7976.123749999999</v>
      </c>
      <c r="E13" s="15">
        <f t="shared" si="0"/>
        <v>7419.65</v>
      </c>
      <c r="F13" s="15">
        <v>6902</v>
      </c>
      <c r="G13" s="16"/>
      <c r="IR13" s="17"/>
      <c r="IS13" s="17"/>
      <c r="IT13" s="17"/>
      <c r="IU13" s="17"/>
    </row>
    <row r="14" spans="1:255" s="7" customFormat="1" ht="60" customHeight="1" outlineLevel="2">
      <c r="A14" s="12" t="s">
        <v>17</v>
      </c>
      <c r="B14" s="13" t="s">
        <v>18</v>
      </c>
      <c r="C14" s="14" t="s">
        <v>19</v>
      </c>
      <c r="D14" s="15">
        <f t="shared" si="0"/>
        <v>8516.95625</v>
      </c>
      <c r="E14" s="15">
        <f t="shared" si="0"/>
        <v>7922.75</v>
      </c>
      <c r="F14" s="15">
        <v>7370</v>
      </c>
      <c r="G14" s="16"/>
      <c r="IR14" s="17"/>
      <c r="IS14" s="17"/>
      <c r="IT14" s="17"/>
      <c r="IU14" s="17"/>
    </row>
    <row r="15" spans="1:255" s="7" customFormat="1" ht="72" customHeight="1" outlineLevel="2">
      <c r="A15" s="12" t="s">
        <v>20</v>
      </c>
      <c r="B15" s="13" t="s">
        <v>21</v>
      </c>
      <c r="C15" s="14" t="s">
        <v>22</v>
      </c>
      <c r="D15" s="15">
        <f t="shared" si="0"/>
        <v>8901.779375</v>
      </c>
      <c r="E15" s="15">
        <f t="shared" si="0"/>
        <v>8280.725</v>
      </c>
      <c r="F15" s="15">
        <v>7703</v>
      </c>
      <c r="IR15" s="17"/>
      <c r="IS15" s="17"/>
      <c r="IT15" s="17"/>
      <c r="IU15" s="17"/>
    </row>
    <row r="16" spans="1:255" s="7" customFormat="1" ht="66.75" customHeight="1" outlineLevel="2">
      <c r="A16" s="12" t="s">
        <v>23</v>
      </c>
      <c r="B16" s="13" t="s">
        <v>24</v>
      </c>
      <c r="C16" s="14" t="s">
        <v>25</v>
      </c>
      <c r="D16" s="15">
        <f t="shared" si="0"/>
        <v>9818.189999999999</v>
      </c>
      <c r="E16" s="15">
        <f t="shared" si="0"/>
        <v>9133.199999999999</v>
      </c>
      <c r="F16" s="15">
        <v>8496</v>
      </c>
      <c r="IR16" s="17"/>
      <c r="IS16" s="17"/>
      <c r="IT16" s="17"/>
      <c r="IU16" s="17"/>
    </row>
    <row r="17" spans="1:255" s="7" customFormat="1" ht="72.75" customHeight="1" outlineLevel="2">
      <c r="A17" s="12" t="s">
        <v>26</v>
      </c>
      <c r="B17" s="13" t="s">
        <v>27</v>
      </c>
      <c r="C17" s="14" t="s">
        <v>28</v>
      </c>
      <c r="D17" s="15">
        <f t="shared" si="0"/>
        <v>10246.926875</v>
      </c>
      <c r="E17" s="15">
        <f t="shared" si="0"/>
        <v>9532.025</v>
      </c>
      <c r="F17" s="15">
        <v>8867</v>
      </c>
      <c r="IR17" s="17"/>
      <c r="IS17" s="17"/>
      <c r="IT17" s="17"/>
      <c r="IU17" s="17"/>
    </row>
    <row r="18" spans="1:255" s="7" customFormat="1" ht="51.75" customHeight="1" outlineLevel="2">
      <c r="A18" s="12" t="s">
        <v>29</v>
      </c>
      <c r="B18" s="13" t="s">
        <v>30</v>
      </c>
      <c r="C18" s="14" t="s">
        <v>31</v>
      </c>
      <c r="D18" s="15">
        <f t="shared" si="0"/>
        <v>7148.69625</v>
      </c>
      <c r="E18" s="15">
        <f t="shared" si="0"/>
        <v>6649.95</v>
      </c>
      <c r="F18" s="15">
        <v>6186</v>
      </c>
      <c r="IR18" s="17"/>
      <c r="IS18" s="17"/>
      <c r="IT18" s="17"/>
      <c r="IU18" s="17"/>
    </row>
    <row r="19" spans="1:255" s="7" customFormat="1" ht="75" customHeight="1" outlineLevel="2">
      <c r="A19" s="12" t="s">
        <v>32</v>
      </c>
      <c r="B19" s="13" t="s">
        <v>33</v>
      </c>
      <c r="C19" s="14" t="s">
        <v>34</v>
      </c>
      <c r="D19" s="15">
        <f t="shared" si="0"/>
        <v>7978.434999999999</v>
      </c>
      <c r="E19" s="15">
        <f t="shared" si="0"/>
        <v>7421.799999999999</v>
      </c>
      <c r="F19" s="15">
        <v>6904</v>
      </c>
      <c r="IR19" s="17"/>
      <c r="IS19" s="17"/>
      <c r="IT19" s="17"/>
      <c r="IU19" s="17"/>
    </row>
    <row r="20" spans="1:255" s="7" customFormat="1" ht="53.25" customHeight="1" outlineLevel="2">
      <c r="A20" s="12" t="s">
        <v>35</v>
      </c>
      <c r="B20" s="13" t="s">
        <v>36</v>
      </c>
      <c r="C20" s="14" t="s">
        <v>37</v>
      </c>
      <c r="D20" s="15">
        <f t="shared" si="0"/>
        <v>8304.321249999999</v>
      </c>
      <c r="E20" s="15">
        <f t="shared" si="0"/>
        <v>7724.95</v>
      </c>
      <c r="F20" s="15">
        <v>7186</v>
      </c>
      <c r="IR20" s="17"/>
      <c r="IS20" s="17"/>
      <c r="IT20" s="17"/>
      <c r="IU20" s="17"/>
    </row>
    <row r="21" spans="1:255" s="7" customFormat="1" ht="76.5" customHeight="1" outlineLevel="2">
      <c r="A21" s="12" t="s">
        <v>38</v>
      </c>
      <c r="B21" s="13" t="s">
        <v>39</v>
      </c>
      <c r="C21" s="14" t="s">
        <v>40</v>
      </c>
      <c r="D21" s="15">
        <f t="shared" si="0"/>
        <v>9125.970625</v>
      </c>
      <c r="E21" s="15">
        <f t="shared" si="0"/>
        <v>8489.275</v>
      </c>
      <c r="F21" s="15">
        <v>7897</v>
      </c>
      <c r="IR21" s="17"/>
      <c r="IS21" s="17"/>
      <c r="IT21" s="17"/>
      <c r="IU21" s="17"/>
    </row>
    <row r="22" spans="1:255" s="7" customFormat="1" ht="75" customHeight="1" outlineLevel="2">
      <c r="A22" s="12" t="s">
        <v>41</v>
      </c>
      <c r="B22" s="13" t="s">
        <v>42</v>
      </c>
      <c r="C22" s="14" t="s">
        <v>43</v>
      </c>
      <c r="D22" s="15">
        <f t="shared" si="0"/>
        <v>9525.816875</v>
      </c>
      <c r="E22" s="15">
        <f t="shared" si="0"/>
        <v>8861.225</v>
      </c>
      <c r="F22" s="15">
        <v>8243</v>
      </c>
      <c r="IR22" s="17"/>
      <c r="IS22" s="17"/>
      <c r="IT22" s="17"/>
      <c r="IU22" s="17"/>
    </row>
    <row r="23" spans="1:255" s="7" customFormat="1" ht="85.5" customHeight="1" outlineLevel="2">
      <c r="A23" s="12" t="s">
        <v>44</v>
      </c>
      <c r="B23" s="13" t="s">
        <v>45</v>
      </c>
      <c r="C23" s="14" t="s">
        <v>46</v>
      </c>
      <c r="D23" s="15">
        <f t="shared" si="0"/>
        <v>10387.913125</v>
      </c>
      <c r="E23" s="15">
        <f t="shared" si="0"/>
        <v>9663.175</v>
      </c>
      <c r="F23" s="15">
        <v>8989</v>
      </c>
      <c r="IR23" s="17"/>
      <c r="IS23" s="17"/>
      <c r="IT23" s="17"/>
      <c r="IU23" s="17"/>
    </row>
    <row r="24" spans="1:255" s="7" customFormat="1" ht="50.25" customHeight="1" outlineLevel="2">
      <c r="A24" s="12" t="s">
        <v>47</v>
      </c>
      <c r="B24" s="13" t="s">
        <v>48</v>
      </c>
      <c r="C24" s="14" t="s">
        <v>49</v>
      </c>
      <c r="D24" s="15">
        <f t="shared" si="0"/>
        <v>7096.693125</v>
      </c>
      <c r="E24" s="15">
        <f t="shared" si="0"/>
        <v>6601.575</v>
      </c>
      <c r="F24" s="15">
        <v>6141</v>
      </c>
      <c r="IR24" s="17"/>
      <c r="IS24" s="17"/>
      <c r="IT24" s="17"/>
      <c r="IU24" s="17"/>
    </row>
    <row r="25" spans="1:255" s="7" customFormat="1" ht="54" customHeight="1" outlineLevel="2">
      <c r="A25" s="12" t="s">
        <v>50</v>
      </c>
      <c r="B25" s="13" t="s">
        <v>51</v>
      </c>
      <c r="C25" s="14" t="s">
        <v>52</v>
      </c>
      <c r="D25" s="15">
        <f t="shared" si="0"/>
        <v>7535.830625</v>
      </c>
      <c r="E25" s="15">
        <f t="shared" si="0"/>
        <v>7010.075</v>
      </c>
      <c r="F25" s="15">
        <v>6521</v>
      </c>
      <c r="IR25" s="17"/>
      <c r="IS25" s="17"/>
      <c r="IT25" s="17"/>
      <c r="IU25" s="17"/>
    </row>
    <row r="26" spans="1:255" s="7" customFormat="1" ht="47.25" customHeight="1" outlineLevel="2">
      <c r="A26" s="12" t="s">
        <v>53</v>
      </c>
      <c r="B26" s="13" t="s">
        <v>54</v>
      </c>
      <c r="C26" s="14" t="s">
        <v>55</v>
      </c>
      <c r="D26" s="15">
        <f t="shared" si="0"/>
        <v>8182.980624999999</v>
      </c>
      <c r="E26" s="15">
        <f t="shared" si="0"/>
        <v>7612.075</v>
      </c>
      <c r="F26" s="15">
        <v>7081</v>
      </c>
      <c r="IR26" s="17"/>
      <c r="IS26" s="17"/>
      <c r="IT26" s="17"/>
      <c r="IU26" s="17"/>
    </row>
    <row r="27" spans="1:255" s="7" customFormat="1" ht="51.75" customHeight="1" outlineLevel="2">
      <c r="A27" s="12" t="s">
        <v>56</v>
      </c>
      <c r="B27" s="13" t="s">
        <v>57</v>
      </c>
      <c r="C27" s="14" t="s">
        <v>58</v>
      </c>
      <c r="D27" s="15">
        <f t="shared" si="0"/>
        <v>8617.495625</v>
      </c>
      <c r="E27" s="15">
        <f t="shared" si="0"/>
        <v>8016.275</v>
      </c>
      <c r="F27" s="15">
        <v>7457</v>
      </c>
      <c r="IR27" s="17"/>
      <c r="IS27" s="17"/>
      <c r="IT27" s="17"/>
      <c r="IU27" s="17"/>
    </row>
    <row r="28" spans="1:255" s="7" customFormat="1" ht="51" customHeight="1" outlineLevel="2">
      <c r="A28" s="12" t="s">
        <v>59</v>
      </c>
      <c r="B28" s="13" t="s">
        <v>60</v>
      </c>
      <c r="C28" s="14" t="s">
        <v>61</v>
      </c>
      <c r="D28" s="15">
        <f t="shared" si="0"/>
        <v>9392.92</v>
      </c>
      <c r="E28" s="15">
        <f t="shared" si="0"/>
        <v>8737.6</v>
      </c>
      <c r="F28" s="15">
        <v>8128</v>
      </c>
      <c r="IR28" s="17"/>
      <c r="IS28" s="17"/>
      <c r="IT28" s="17"/>
      <c r="IU28" s="17"/>
    </row>
    <row r="29" spans="1:255" s="7" customFormat="1" ht="57" customHeight="1" outlineLevel="2">
      <c r="A29" s="12" t="s">
        <v>62</v>
      </c>
      <c r="B29" s="13" t="s">
        <v>63</v>
      </c>
      <c r="C29" s="14" t="s">
        <v>64</v>
      </c>
      <c r="D29" s="15">
        <f t="shared" si="0"/>
        <v>9744.23</v>
      </c>
      <c r="E29" s="15">
        <f t="shared" si="0"/>
        <v>9064.4</v>
      </c>
      <c r="F29" s="15">
        <v>8432</v>
      </c>
      <c r="IR29" s="17"/>
      <c r="IS29" s="17"/>
      <c r="IT29" s="17"/>
      <c r="IU29" s="17"/>
    </row>
    <row r="30" spans="1:255" s="7" customFormat="1" ht="62.25" customHeight="1" outlineLevel="2">
      <c r="A30" s="12" t="s">
        <v>65</v>
      </c>
      <c r="B30" s="13" t="s">
        <v>66</v>
      </c>
      <c r="C30" s="14" t="s">
        <v>67</v>
      </c>
      <c r="D30" s="15">
        <f t="shared" si="0"/>
        <v>7409.867499999999</v>
      </c>
      <c r="E30" s="15">
        <f t="shared" si="0"/>
        <v>6892.9</v>
      </c>
      <c r="F30" s="15">
        <v>6412</v>
      </c>
      <c r="IR30" s="17"/>
      <c r="IS30" s="17"/>
      <c r="IT30" s="17"/>
      <c r="IU30" s="17"/>
    </row>
    <row r="31" spans="1:255" s="7" customFormat="1" ht="57" customHeight="1" outlineLevel="2">
      <c r="A31" s="12" t="s">
        <v>68</v>
      </c>
      <c r="B31" s="13" t="s">
        <v>69</v>
      </c>
      <c r="C31" s="14" t="s">
        <v>70</v>
      </c>
      <c r="D31" s="15">
        <f t="shared" si="0"/>
        <v>8640.608124999999</v>
      </c>
      <c r="E31" s="15">
        <f t="shared" si="0"/>
        <v>8037.775</v>
      </c>
      <c r="F31" s="18">
        <v>7477</v>
      </c>
      <c r="IR31" s="17"/>
      <c r="IS31" s="17"/>
      <c r="IT31" s="17"/>
      <c r="IU31" s="17"/>
    </row>
    <row r="32" spans="1:255" s="7" customFormat="1" ht="72" customHeight="1" outlineLevel="2">
      <c r="A32" s="12" t="s">
        <v>71</v>
      </c>
      <c r="B32" s="13" t="s">
        <v>72</v>
      </c>
      <c r="C32" s="14" t="s">
        <v>73</v>
      </c>
      <c r="D32" s="15">
        <f aca="true" t="shared" si="1" ref="D32:E53">E32*1.075</f>
        <v>9983.444375</v>
      </c>
      <c r="E32" s="15">
        <f t="shared" si="1"/>
        <v>9286.925</v>
      </c>
      <c r="F32" s="18">
        <v>8639</v>
      </c>
      <c r="IR32" s="17"/>
      <c r="IS32" s="17"/>
      <c r="IT32" s="17"/>
      <c r="IU32" s="17"/>
    </row>
    <row r="33" spans="1:255" s="7" customFormat="1" ht="47.25" customHeight="1" outlineLevel="2">
      <c r="A33" s="12" t="s">
        <v>74</v>
      </c>
      <c r="B33" s="19" t="s">
        <v>75</v>
      </c>
      <c r="C33" s="14" t="s">
        <v>76</v>
      </c>
      <c r="D33" s="15">
        <f t="shared" si="1"/>
        <v>7846.693749999999</v>
      </c>
      <c r="E33" s="15">
        <f t="shared" si="1"/>
        <v>7299.25</v>
      </c>
      <c r="F33" s="18">
        <v>6790</v>
      </c>
      <c r="IR33" s="17"/>
      <c r="IS33" s="17"/>
      <c r="IT33" s="17"/>
      <c r="IU33" s="17"/>
    </row>
    <row r="34" spans="1:255" s="7" customFormat="1" ht="43.5" customHeight="1" outlineLevel="2">
      <c r="A34" s="12" t="s">
        <v>77</v>
      </c>
      <c r="B34" s="19" t="s">
        <v>78</v>
      </c>
      <c r="C34" s="14" t="s">
        <v>79</v>
      </c>
      <c r="D34" s="15">
        <f t="shared" si="1"/>
        <v>8638.296875</v>
      </c>
      <c r="E34" s="15">
        <f t="shared" si="1"/>
        <v>8035.625</v>
      </c>
      <c r="F34" s="18">
        <v>7475</v>
      </c>
      <c r="IR34" s="17"/>
      <c r="IS34" s="17"/>
      <c r="IT34" s="17"/>
      <c r="IU34" s="17"/>
    </row>
    <row r="35" spans="1:255" s="7" customFormat="1" ht="45.75" customHeight="1" outlineLevel="2">
      <c r="A35" s="12" t="s">
        <v>80</v>
      </c>
      <c r="B35" s="13" t="s">
        <v>81</v>
      </c>
      <c r="C35" s="14" t="s">
        <v>82</v>
      </c>
      <c r="D35" s="15">
        <f t="shared" si="1"/>
        <v>9135.215624999999</v>
      </c>
      <c r="E35" s="15">
        <f t="shared" si="1"/>
        <v>8497.875</v>
      </c>
      <c r="F35" s="18">
        <v>7905</v>
      </c>
      <c r="IR35" s="17"/>
      <c r="IS35" s="17"/>
      <c r="IT35" s="17"/>
      <c r="IU35" s="17"/>
    </row>
    <row r="36" spans="1:255" s="7" customFormat="1" ht="48" outlineLevel="2">
      <c r="A36" s="12" t="s">
        <v>83</v>
      </c>
      <c r="B36" s="20" t="s">
        <v>84</v>
      </c>
      <c r="C36" s="21" t="s">
        <v>85</v>
      </c>
      <c r="D36" s="15">
        <f t="shared" si="1"/>
        <v>9887.527499999998</v>
      </c>
      <c r="E36" s="15">
        <f t="shared" si="1"/>
        <v>9197.699999999999</v>
      </c>
      <c r="F36" s="18">
        <v>8556</v>
      </c>
      <c r="IR36" s="17"/>
      <c r="IS36" s="17"/>
      <c r="IT36" s="17"/>
      <c r="IU36" s="17"/>
    </row>
    <row r="37" spans="1:255" s="7" customFormat="1" ht="63.75" customHeight="1" outlineLevel="2">
      <c r="A37" s="12" t="s">
        <v>86</v>
      </c>
      <c r="B37" s="13" t="s">
        <v>87</v>
      </c>
      <c r="C37" s="14" t="s">
        <v>88</v>
      </c>
      <c r="D37" s="15">
        <f t="shared" si="1"/>
        <v>10286.218124999998</v>
      </c>
      <c r="E37" s="15">
        <f t="shared" si="1"/>
        <v>9568.574999999999</v>
      </c>
      <c r="F37" s="18">
        <v>8901</v>
      </c>
      <c r="IR37" s="17"/>
      <c r="IS37" s="17"/>
      <c r="IT37" s="17"/>
      <c r="IU37" s="17"/>
    </row>
    <row r="38" spans="1:255" s="7" customFormat="1" ht="61.5" customHeight="1" outlineLevel="2">
      <c r="A38" s="12" t="s">
        <v>89</v>
      </c>
      <c r="B38" s="13" t="s">
        <v>90</v>
      </c>
      <c r="C38" s="14" t="s">
        <v>91</v>
      </c>
      <c r="D38" s="15">
        <f t="shared" si="1"/>
        <v>11024.6625</v>
      </c>
      <c r="E38" s="15">
        <f t="shared" si="1"/>
        <v>10255.5</v>
      </c>
      <c r="F38" s="18">
        <v>9540</v>
      </c>
      <c r="IR38" s="17"/>
      <c r="IS38" s="17"/>
      <c r="IT38" s="17"/>
      <c r="IU38" s="17"/>
    </row>
    <row r="39" spans="1:255" s="7" customFormat="1" ht="48" outlineLevel="2">
      <c r="A39" s="12" t="s">
        <v>92</v>
      </c>
      <c r="B39" s="13" t="s">
        <v>93</v>
      </c>
      <c r="C39" s="14" t="s">
        <v>94</v>
      </c>
      <c r="D39" s="15">
        <f t="shared" si="1"/>
        <v>6786.985624999999</v>
      </c>
      <c r="E39" s="15">
        <f t="shared" si="1"/>
        <v>6313.474999999999</v>
      </c>
      <c r="F39" s="18">
        <v>5873</v>
      </c>
      <c r="IR39" s="17"/>
      <c r="IS39" s="17"/>
      <c r="IT39" s="17"/>
      <c r="IU39" s="17"/>
    </row>
    <row r="40" spans="1:255" s="7" customFormat="1" ht="48" outlineLevel="2">
      <c r="A40" s="12" t="s">
        <v>95</v>
      </c>
      <c r="B40" s="13" t="s">
        <v>96</v>
      </c>
      <c r="C40" s="14" t="s">
        <v>97</v>
      </c>
      <c r="D40" s="15">
        <f t="shared" si="1"/>
        <v>7600.545625</v>
      </c>
      <c r="E40" s="15">
        <f t="shared" si="1"/>
        <v>7070.275</v>
      </c>
      <c r="F40" s="18">
        <v>6577</v>
      </c>
      <c r="IR40" s="17"/>
      <c r="IS40" s="17"/>
      <c r="IT40" s="17"/>
      <c r="IU40" s="17"/>
    </row>
    <row r="41" spans="1:255" s="7" customFormat="1" ht="41.25" customHeight="1" outlineLevel="2">
      <c r="A41" s="12" t="s">
        <v>98</v>
      </c>
      <c r="B41" s="13" t="s">
        <v>99</v>
      </c>
      <c r="C41" s="14" t="s">
        <v>100</v>
      </c>
      <c r="D41" s="15">
        <f t="shared" si="1"/>
        <v>7965.7231249999995</v>
      </c>
      <c r="E41" s="15">
        <f t="shared" si="1"/>
        <v>7409.974999999999</v>
      </c>
      <c r="F41" s="18">
        <v>6893</v>
      </c>
      <c r="IR41" s="17"/>
      <c r="IS41" s="17"/>
      <c r="IT41" s="17"/>
      <c r="IU41" s="17"/>
    </row>
    <row r="42" spans="1:255" s="7" customFormat="1" ht="50.25" customHeight="1" outlineLevel="2">
      <c r="A42" s="12" t="s">
        <v>101</v>
      </c>
      <c r="B42" s="13" t="s">
        <v>102</v>
      </c>
      <c r="C42" s="14" t="s">
        <v>103</v>
      </c>
      <c r="D42" s="15">
        <f t="shared" si="1"/>
        <v>8809.329375</v>
      </c>
      <c r="E42" s="15">
        <f t="shared" si="1"/>
        <v>8194.725</v>
      </c>
      <c r="F42" s="18">
        <v>7623</v>
      </c>
      <c r="IR42" s="17"/>
      <c r="IS42" s="17"/>
      <c r="IT42" s="17"/>
      <c r="IU42" s="17"/>
    </row>
    <row r="43" spans="1:255" s="7" customFormat="1" ht="63.75" customHeight="1" outlineLevel="2">
      <c r="A43" s="12" t="s">
        <v>104</v>
      </c>
      <c r="B43" s="13" t="s">
        <v>105</v>
      </c>
      <c r="C43" s="14" t="s">
        <v>106</v>
      </c>
      <c r="D43" s="15">
        <f t="shared" si="1"/>
        <v>9411.409999999998</v>
      </c>
      <c r="E43" s="15">
        <f t="shared" si="1"/>
        <v>8754.8</v>
      </c>
      <c r="F43" s="18">
        <v>8144</v>
      </c>
      <c r="IR43" s="17"/>
      <c r="IS43" s="17"/>
      <c r="IT43" s="17"/>
      <c r="IU43" s="17"/>
    </row>
    <row r="44" spans="1:255" s="7" customFormat="1" ht="63.75" customHeight="1" outlineLevel="2">
      <c r="A44" s="12" t="s">
        <v>107</v>
      </c>
      <c r="B44" s="13" t="s">
        <v>108</v>
      </c>
      <c r="C44" s="14" t="s">
        <v>109</v>
      </c>
      <c r="D44" s="15">
        <f t="shared" si="1"/>
        <v>10064.338124999998</v>
      </c>
      <c r="E44" s="15">
        <f t="shared" si="1"/>
        <v>9362.175</v>
      </c>
      <c r="F44" s="18">
        <v>8709</v>
      </c>
      <c r="IR44" s="17"/>
      <c r="IS44" s="17"/>
      <c r="IT44" s="17"/>
      <c r="IU44" s="17"/>
    </row>
    <row r="45" spans="1:255" s="7" customFormat="1" ht="40.5" customHeight="1" outlineLevel="2">
      <c r="A45" s="12" t="s">
        <v>110</v>
      </c>
      <c r="B45" s="13" t="s">
        <v>111</v>
      </c>
      <c r="C45" s="14" t="s">
        <v>112</v>
      </c>
      <c r="D45" s="15">
        <f>E45*1.075</f>
        <v>12294.694375</v>
      </c>
      <c r="E45" s="15">
        <f>F45*1.075</f>
        <v>11436.925</v>
      </c>
      <c r="F45" s="18">
        <v>10639</v>
      </c>
      <c r="IR45" s="17"/>
      <c r="IS45" s="17"/>
      <c r="IT45" s="17"/>
      <c r="IU45" s="17"/>
    </row>
    <row r="46" spans="1:255" s="7" customFormat="1" ht="41.25" customHeight="1" outlineLevel="2">
      <c r="A46" s="12" t="s">
        <v>113</v>
      </c>
      <c r="B46" s="13" t="s">
        <v>114</v>
      </c>
      <c r="C46" s="14" t="s">
        <v>112</v>
      </c>
      <c r="D46" s="15">
        <f t="shared" si="1"/>
        <v>13178.7475</v>
      </c>
      <c r="E46" s="15">
        <f aca="true" t="shared" si="2" ref="E46:E53">F46*1.075</f>
        <v>12259.3</v>
      </c>
      <c r="F46" s="18">
        <v>11404</v>
      </c>
      <c r="IR46" s="17"/>
      <c r="IS46" s="17"/>
      <c r="IT46" s="17"/>
      <c r="IU46" s="17"/>
    </row>
    <row r="47" spans="1:255" s="7" customFormat="1" ht="51" customHeight="1" outlineLevel="2">
      <c r="A47" s="12" t="s">
        <v>115</v>
      </c>
      <c r="B47" s="13" t="s">
        <v>116</v>
      </c>
      <c r="C47" s="14" t="s">
        <v>117</v>
      </c>
      <c r="D47" s="15">
        <f t="shared" si="1"/>
        <v>12243.846875</v>
      </c>
      <c r="E47" s="15">
        <f t="shared" si="2"/>
        <v>11389.625</v>
      </c>
      <c r="F47" s="18">
        <v>10595</v>
      </c>
      <c r="IR47" s="17"/>
      <c r="IS47" s="17"/>
      <c r="IT47" s="17"/>
      <c r="IU47" s="17"/>
    </row>
    <row r="48" spans="1:255" s="7" customFormat="1" ht="51" customHeight="1" outlineLevel="2">
      <c r="A48" s="12" t="s">
        <v>118</v>
      </c>
      <c r="B48" s="13" t="s">
        <v>119</v>
      </c>
      <c r="C48" s="14" t="s">
        <v>120</v>
      </c>
      <c r="D48" s="15">
        <f t="shared" si="1"/>
        <v>12829.748749999999</v>
      </c>
      <c r="E48" s="15">
        <f t="shared" si="2"/>
        <v>11934.65</v>
      </c>
      <c r="F48" s="18">
        <v>11102</v>
      </c>
      <c r="IR48" s="17"/>
      <c r="IS48" s="17"/>
      <c r="IT48" s="17"/>
      <c r="IU48" s="17"/>
    </row>
    <row r="49" spans="1:255" s="7" customFormat="1" ht="51" customHeight="1" outlineLevel="2">
      <c r="A49" s="12" t="s">
        <v>121</v>
      </c>
      <c r="B49" s="13" t="s">
        <v>122</v>
      </c>
      <c r="C49" s="14" t="s">
        <v>123</v>
      </c>
      <c r="D49" s="15">
        <f t="shared" si="1"/>
        <v>12799.702499999998</v>
      </c>
      <c r="E49" s="15">
        <f t="shared" si="2"/>
        <v>11906.699999999999</v>
      </c>
      <c r="F49" s="18">
        <v>11076</v>
      </c>
      <c r="IR49" s="17"/>
      <c r="IS49" s="17"/>
      <c r="IT49" s="17"/>
      <c r="IU49" s="17"/>
    </row>
    <row r="50" spans="1:255" s="7" customFormat="1" ht="51" customHeight="1" outlineLevel="2">
      <c r="A50" s="12" t="s">
        <v>124</v>
      </c>
      <c r="B50" s="13" t="s">
        <v>125</v>
      </c>
      <c r="C50" s="14" t="s">
        <v>123</v>
      </c>
      <c r="D50" s="15">
        <f t="shared" si="1"/>
        <v>13659.4875</v>
      </c>
      <c r="E50" s="15">
        <f t="shared" si="2"/>
        <v>12706.5</v>
      </c>
      <c r="F50" s="18">
        <v>11820</v>
      </c>
      <c r="IR50" s="17"/>
      <c r="IS50" s="17"/>
      <c r="IT50" s="17"/>
      <c r="IU50" s="17"/>
    </row>
    <row r="51" spans="1:255" s="7" customFormat="1" ht="51" customHeight="1" outlineLevel="2">
      <c r="A51" s="12" t="s">
        <v>126</v>
      </c>
      <c r="B51" s="13" t="s">
        <v>127</v>
      </c>
      <c r="C51" s="14" t="s">
        <v>128</v>
      </c>
      <c r="D51" s="15">
        <f t="shared" si="1"/>
        <v>13950.705</v>
      </c>
      <c r="E51" s="15">
        <f t="shared" si="2"/>
        <v>12977.4</v>
      </c>
      <c r="F51" s="18">
        <v>12072</v>
      </c>
      <c r="IR51" s="17"/>
      <c r="IS51" s="17"/>
      <c r="IT51" s="17"/>
      <c r="IU51" s="17"/>
    </row>
    <row r="52" spans="1:255" s="7" customFormat="1" ht="39" customHeight="1" outlineLevel="2">
      <c r="A52" s="12" t="s">
        <v>129</v>
      </c>
      <c r="B52" s="13" t="s">
        <v>130</v>
      </c>
      <c r="C52" s="14" t="s">
        <v>112</v>
      </c>
      <c r="D52" s="15">
        <f t="shared" si="1"/>
        <v>13640.9975</v>
      </c>
      <c r="E52" s="15">
        <f t="shared" si="2"/>
        <v>12689.3</v>
      </c>
      <c r="F52" s="18">
        <v>11804</v>
      </c>
      <c r="IR52" s="17"/>
      <c r="IS52" s="17"/>
      <c r="IT52" s="17"/>
      <c r="IU52" s="17"/>
    </row>
    <row r="53" spans="1:255" s="7" customFormat="1" ht="51" customHeight="1" outlineLevel="2">
      <c r="A53" s="12" t="s">
        <v>131</v>
      </c>
      <c r="B53" s="13" t="s">
        <v>132</v>
      </c>
      <c r="C53" s="14" t="s">
        <v>123</v>
      </c>
      <c r="D53" s="15">
        <f t="shared" si="1"/>
        <v>14130.9825</v>
      </c>
      <c r="E53" s="15">
        <f t="shared" si="2"/>
        <v>13145.1</v>
      </c>
      <c r="F53" s="18">
        <v>12228</v>
      </c>
      <c r="IR53" s="17"/>
      <c r="IS53" s="17"/>
      <c r="IT53" s="17"/>
      <c r="IU53" s="17"/>
    </row>
    <row r="54" spans="1:6" ht="15" outlineLevel="1">
      <c r="A54" s="66" t="s">
        <v>133</v>
      </c>
      <c r="B54" s="66"/>
      <c r="C54" s="66"/>
      <c r="D54" s="66"/>
      <c r="E54" s="66"/>
      <c r="F54" s="66"/>
    </row>
    <row r="55" spans="1:255" s="7" customFormat="1" ht="67.5" customHeight="1" outlineLevel="2">
      <c r="A55" s="12" t="s">
        <v>134</v>
      </c>
      <c r="B55" s="13" t="s">
        <v>12</v>
      </c>
      <c r="C55" s="14" t="s">
        <v>135</v>
      </c>
      <c r="D55" s="15">
        <f aca="true" t="shared" si="3" ref="D55:E73">E55*1.075</f>
        <v>8839.144499999999</v>
      </c>
      <c r="E55" s="15">
        <f t="shared" si="3"/>
        <v>8222.46</v>
      </c>
      <c r="F55" s="15">
        <f aca="true" t="shared" si="4" ref="F55:F66">F12*1.2</f>
        <v>7648.799999999999</v>
      </c>
      <c r="IR55" s="17"/>
      <c r="IS55" s="17"/>
      <c r="IT55" s="17"/>
      <c r="IU55" s="17"/>
    </row>
    <row r="56" spans="1:255" s="7" customFormat="1" ht="61.5" customHeight="1" outlineLevel="2">
      <c r="A56" s="12" t="s">
        <v>136</v>
      </c>
      <c r="B56" s="13" t="s">
        <v>15</v>
      </c>
      <c r="C56" s="14" t="s">
        <v>137</v>
      </c>
      <c r="D56" s="15">
        <f t="shared" si="3"/>
        <v>9571.3485</v>
      </c>
      <c r="E56" s="15">
        <f t="shared" si="3"/>
        <v>8903.58</v>
      </c>
      <c r="F56" s="15">
        <f t="shared" si="4"/>
        <v>8282.4</v>
      </c>
      <c r="IR56" s="17"/>
      <c r="IS56" s="17"/>
      <c r="IT56" s="17"/>
      <c r="IU56" s="17"/>
    </row>
    <row r="57" spans="1:255" s="7" customFormat="1" ht="57.75" customHeight="1" outlineLevel="2">
      <c r="A57" s="12" t="s">
        <v>138</v>
      </c>
      <c r="B57" s="13" t="s">
        <v>18</v>
      </c>
      <c r="C57" s="14" t="s">
        <v>139</v>
      </c>
      <c r="D57" s="15">
        <f t="shared" si="3"/>
        <v>10220.347499999998</v>
      </c>
      <c r="E57" s="15">
        <f t="shared" si="3"/>
        <v>9507.3</v>
      </c>
      <c r="F57" s="15">
        <f t="shared" si="4"/>
        <v>8844</v>
      </c>
      <c r="IR57" s="17"/>
      <c r="IS57" s="17"/>
      <c r="IT57" s="17"/>
      <c r="IU57" s="17"/>
    </row>
    <row r="58" spans="1:255" s="7" customFormat="1" ht="66.75" customHeight="1" outlineLevel="2">
      <c r="A58" s="12" t="s">
        <v>140</v>
      </c>
      <c r="B58" s="13" t="s">
        <v>21</v>
      </c>
      <c r="C58" s="14" t="s">
        <v>141</v>
      </c>
      <c r="D58" s="15">
        <f t="shared" si="3"/>
        <v>10682.135250000001</v>
      </c>
      <c r="E58" s="15">
        <f t="shared" si="3"/>
        <v>9936.87</v>
      </c>
      <c r="F58" s="15">
        <f t="shared" si="4"/>
        <v>9243.6</v>
      </c>
      <c r="IR58" s="17"/>
      <c r="IS58" s="17"/>
      <c r="IT58" s="17"/>
      <c r="IU58" s="17"/>
    </row>
    <row r="59" spans="1:255" s="7" customFormat="1" ht="64.5" customHeight="1" outlineLevel="2">
      <c r="A59" s="12" t="s">
        <v>142</v>
      </c>
      <c r="B59" s="13" t="s">
        <v>24</v>
      </c>
      <c r="C59" s="14" t="s">
        <v>143</v>
      </c>
      <c r="D59" s="15">
        <f t="shared" si="3"/>
        <v>11781.827999999998</v>
      </c>
      <c r="E59" s="15">
        <f t="shared" si="3"/>
        <v>10959.839999999998</v>
      </c>
      <c r="F59" s="15">
        <f t="shared" si="4"/>
        <v>10195.199999999999</v>
      </c>
      <c r="IR59" s="17"/>
      <c r="IS59" s="17"/>
      <c r="IT59" s="17"/>
      <c r="IU59" s="17"/>
    </row>
    <row r="60" spans="1:255" s="7" customFormat="1" ht="66" customHeight="1" outlineLevel="2">
      <c r="A60" s="12" t="s">
        <v>144</v>
      </c>
      <c r="B60" s="13" t="s">
        <v>27</v>
      </c>
      <c r="C60" s="14" t="s">
        <v>145</v>
      </c>
      <c r="D60" s="15">
        <f t="shared" si="3"/>
        <v>12296.312249999997</v>
      </c>
      <c r="E60" s="15">
        <f t="shared" si="3"/>
        <v>11438.429999999998</v>
      </c>
      <c r="F60" s="15">
        <f t="shared" si="4"/>
        <v>10640.4</v>
      </c>
      <c r="IR60" s="17"/>
      <c r="IS60" s="17"/>
      <c r="IT60" s="17"/>
      <c r="IU60" s="17"/>
    </row>
    <row r="61" spans="1:255" s="7" customFormat="1" ht="48.75" customHeight="1" outlineLevel="2">
      <c r="A61" s="12" t="s">
        <v>146</v>
      </c>
      <c r="B61" s="13" t="s">
        <v>30</v>
      </c>
      <c r="C61" s="21" t="s">
        <v>147</v>
      </c>
      <c r="D61" s="15">
        <f t="shared" si="3"/>
        <v>8578.4355</v>
      </c>
      <c r="E61" s="15">
        <f t="shared" si="3"/>
        <v>7979.94</v>
      </c>
      <c r="F61" s="15">
        <f t="shared" si="4"/>
        <v>7423.2</v>
      </c>
      <c r="IR61" s="17"/>
      <c r="IS61" s="17"/>
      <c r="IT61" s="17"/>
      <c r="IU61" s="17"/>
    </row>
    <row r="62" spans="1:255" s="7" customFormat="1" ht="62.25" customHeight="1" outlineLevel="2">
      <c r="A62" s="12" t="s">
        <v>148</v>
      </c>
      <c r="B62" s="13" t="s">
        <v>33</v>
      </c>
      <c r="C62" s="21" t="s">
        <v>149</v>
      </c>
      <c r="D62" s="15">
        <f t="shared" si="3"/>
        <v>9574.121999999998</v>
      </c>
      <c r="E62" s="15">
        <f t="shared" si="3"/>
        <v>8906.159999999998</v>
      </c>
      <c r="F62" s="15">
        <f t="shared" si="4"/>
        <v>8284.8</v>
      </c>
      <c r="IR62" s="17"/>
      <c r="IS62" s="17"/>
      <c r="IT62" s="17"/>
      <c r="IU62" s="17"/>
    </row>
    <row r="63" spans="1:255" s="7" customFormat="1" ht="40.5" customHeight="1" outlineLevel="2">
      <c r="A63" s="12" t="s">
        <v>150</v>
      </c>
      <c r="B63" s="13" t="s">
        <v>36</v>
      </c>
      <c r="C63" s="21" t="s">
        <v>151</v>
      </c>
      <c r="D63" s="15">
        <f t="shared" si="3"/>
        <v>9965.185499999998</v>
      </c>
      <c r="E63" s="15">
        <f t="shared" si="3"/>
        <v>9269.939999999999</v>
      </c>
      <c r="F63" s="15">
        <f t="shared" si="4"/>
        <v>8623.199999999999</v>
      </c>
      <c r="IR63" s="17"/>
      <c r="IS63" s="17"/>
      <c r="IT63" s="17"/>
      <c r="IU63" s="17"/>
    </row>
    <row r="64" spans="1:255" s="7" customFormat="1" ht="63.75" customHeight="1" outlineLevel="2">
      <c r="A64" s="12" t="s">
        <v>152</v>
      </c>
      <c r="B64" s="13" t="s">
        <v>39</v>
      </c>
      <c r="C64" s="21" t="s">
        <v>153</v>
      </c>
      <c r="D64" s="15">
        <f t="shared" si="3"/>
        <v>10951.164749999998</v>
      </c>
      <c r="E64" s="15">
        <f t="shared" si="3"/>
        <v>10187.13</v>
      </c>
      <c r="F64" s="15">
        <f t="shared" si="4"/>
        <v>9476.4</v>
      </c>
      <c r="IR64" s="17"/>
      <c r="IS64" s="17"/>
      <c r="IT64" s="17"/>
      <c r="IU64" s="17"/>
    </row>
    <row r="65" spans="1:255" s="7" customFormat="1" ht="60" outlineLevel="2">
      <c r="A65" s="12" t="s">
        <v>154</v>
      </c>
      <c r="B65" s="20" t="s">
        <v>42</v>
      </c>
      <c r="C65" s="21" t="s">
        <v>155</v>
      </c>
      <c r="D65" s="15">
        <f t="shared" si="3"/>
        <v>11430.980249999999</v>
      </c>
      <c r="E65" s="15">
        <f t="shared" si="3"/>
        <v>10633.47</v>
      </c>
      <c r="F65" s="15">
        <f t="shared" si="4"/>
        <v>9891.6</v>
      </c>
      <c r="IR65" s="17"/>
      <c r="IS65" s="17"/>
      <c r="IT65" s="17"/>
      <c r="IU65" s="17"/>
    </row>
    <row r="66" spans="1:255" s="7" customFormat="1" ht="74.25" customHeight="1" outlineLevel="2">
      <c r="A66" s="12" t="s">
        <v>156</v>
      </c>
      <c r="B66" s="13" t="s">
        <v>45</v>
      </c>
      <c r="C66" s="14" t="s">
        <v>157</v>
      </c>
      <c r="D66" s="15">
        <f t="shared" si="3"/>
        <v>12465.495749999998</v>
      </c>
      <c r="E66" s="15">
        <f t="shared" si="3"/>
        <v>11595.81</v>
      </c>
      <c r="F66" s="15">
        <f t="shared" si="4"/>
        <v>10786.8</v>
      </c>
      <c r="IR66" s="17"/>
      <c r="IS66" s="17"/>
      <c r="IT66" s="17"/>
      <c r="IU66" s="17"/>
    </row>
    <row r="67" spans="1:255" s="7" customFormat="1" ht="45" customHeight="1" outlineLevel="2">
      <c r="A67" s="12" t="s">
        <v>158</v>
      </c>
      <c r="B67" s="20" t="s">
        <v>48</v>
      </c>
      <c r="C67" s="21" t="s">
        <v>159</v>
      </c>
      <c r="D67" s="15">
        <f t="shared" si="3"/>
        <v>7806.3624375</v>
      </c>
      <c r="E67" s="15">
        <f t="shared" si="3"/>
        <v>7261.7325</v>
      </c>
      <c r="F67" s="18">
        <f aca="true" t="shared" si="5" ref="F67:F87">F24*1.1</f>
        <v>6755.1</v>
      </c>
      <c r="IR67" s="17"/>
      <c r="IS67" s="17"/>
      <c r="IT67" s="17"/>
      <c r="IU67" s="17"/>
    </row>
    <row r="68" spans="1:255" s="7" customFormat="1" ht="43.5" customHeight="1" outlineLevel="2">
      <c r="A68" s="12" t="s">
        <v>160</v>
      </c>
      <c r="B68" s="20" t="s">
        <v>51</v>
      </c>
      <c r="C68" s="21" t="s">
        <v>161</v>
      </c>
      <c r="D68" s="15">
        <f t="shared" si="3"/>
        <v>8289.4136875</v>
      </c>
      <c r="E68" s="15">
        <f t="shared" si="3"/>
        <v>7711.0825</v>
      </c>
      <c r="F68" s="18">
        <f t="shared" si="5"/>
        <v>7173.1</v>
      </c>
      <c r="IR68" s="17"/>
      <c r="IS68" s="17"/>
      <c r="IT68" s="17"/>
      <c r="IU68" s="17"/>
    </row>
    <row r="69" spans="1:255" s="7" customFormat="1" ht="39.75" customHeight="1" outlineLevel="2">
      <c r="A69" s="12" t="s">
        <v>162</v>
      </c>
      <c r="B69" s="13" t="s">
        <v>54</v>
      </c>
      <c r="C69" s="21" t="s">
        <v>163</v>
      </c>
      <c r="D69" s="15">
        <f t="shared" si="3"/>
        <v>9001.278687499998</v>
      </c>
      <c r="E69" s="15">
        <f t="shared" si="3"/>
        <v>8373.2825</v>
      </c>
      <c r="F69" s="18">
        <f t="shared" si="5"/>
        <v>7789.1</v>
      </c>
      <c r="IR69" s="17"/>
      <c r="IS69" s="17"/>
      <c r="IT69" s="17"/>
      <c r="IU69" s="17"/>
    </row>
    <row r="70" spans="1:255" s="7" customFormat="1" ht="42" customHeight="1" outlineLevel="2">
      <c r="A70" s="12" t="s">
        <v>164</v>
      </c>
      <c r="B70" s="13" t="s">
        <v>57</v>
      </c>
      <c r="C70" s="14" t="s">
        <v>165</v>
      </c>
      <c r="D70" s="15">
        <f t="shared" si="3"/>
        <v>9479.2451875</v>
      </c>
      <c r="E70" s="15">
        <f t="shared" si="3"/>
        <v>8817.9025</v>
      </c>
      <c r="F70" s="18">
        <f t="shared" si="5"/>
        <v>8202.7</v>
      </c>
      <c r="IR70" s="17"/>
      <c r="IS70" s="17"/>
      <c r="IT70" s="17"/>
      <c r="IU70" s="17"/>
    </row>
    <row r="71" spans="1:255" s="7" customFormat="1" ht="51" customHeight="1" outlineLevel="2">
      <c r="A71" s="12" t="s">
        <v>166</v>
      </c>
      <c r="B71" s="13" t="s">
        <v>167</v>
      </c>
      <c r="C71" s="14" t="s">
        <v>168</v>
      </c>
      <c r="D71" s="15">
        <f t="shared" si="3"/>
        <v>10332.212</v>
      </c>
      <c r="E71" s="15">
        <f t="shared" si="3"/>
        <v>9611.36</v>
      </c>
      <c r="F71" s="18">
        <f t="shared" si="5"/>
        <v>8940.800000000001</v>
      </c>
      <c r="IR71" s="17"/>
      <c r="IS71" s="17"/>
      <c r="IT71" s="17"/>
      <c r="IU71" s="17"/>
    </row>
    <row r="72" spans="1:255" s="7" customFormat="1" ht="53.25" customHeight="1" outlineLevel="2">
      <c r="A72" s="12" t="s">
        <v>169</v>
      </c>
      <c r="B72" s="13" t="s">
        <v>63</v>
      </c>
      <c r="C72" s="14" t="s">
        <v>170</v>
      </c>
      <c r="D72" s="15">
        <f t="shared" si="3"/>
        <v>10718.653</v>
      </c>
      <c r="E72" s="15">
        <f t="shared" si="3"/>
        <v>9970.84</v>
      </c>
      <c r="F72" s="18">
        <f t="shared" si="5"/>
        <v>9275.2</v>
      </c>
      <c r="IR72" s="17"/>
      <c r="IS72" s="17"/>
      <c r="IT72" s="17"/>
      <c r="IU72" s="17"/>
    </row>
    <row r="73" spans="1:255" s="7" customFormat="1" ht="61.5" customHeight="1" outlineLevel="2">
      <c r="A73" s="12" t="s">
        <v>171</v>
      </c>
      <c r="B73" s="20" t="s">
        <v>66</v>
      </c>
      <c r="C73" s="14" t="s">
        <v>172</v>
      </c>
      <c r="D73" s="15">
        <f t="shared" si="3"/>
        <v>8150.85425</v>
      </c>
      <c r="E73" s="15">
        <f t="shared" si="3"/>
        <v>7582.1900000000005</v>
      </c>
      <c r="F73" s="18">
        <f t="shared" si="5"/>
        <v>7053.200000000001</v>
      </c>
      <c r="IR73" s="17"/>
      <c r="IS73" s="17"/>
      <c r="IT73" s="17"/>
      <c r="IU73" s="17"/>
    </row>
    <row r="74" spans="1:255" s="7" customFormat="1" ht="48" outlineLevel="2">
      <c r="A74" s="12" t="s">
        <v>173</v>
      </c>
      <c r="B74" s="13" t="s">
        <v>174</v>
      </c>
      <c r="C74" s="21" t="s">
        <v>175</v>
      </c>
      <c r="D74" s="15">
        <f aca="true" t="shared" si="6" ref="D74:D123">E74*1.075</f>
        <v>9504.668937499999</v>
      </c>
      <c r="E74" s="15">
        <f>F74*1.075</f>
        <v>8841.5525</v>
      </c>
      <c r="F74" s="18">
        <f t="shared" si="5"/>
        <v>8224.7</v>
      </c>
      <c r="IR74" s="17"/>
      <c r="IS74" s="17"/>
      <c r="IT74" s="17"/>
      <c r="IU74" s="17"/>
    </row>
    <row r="75" spans="1:255" s="7" customFormat="1" ht="66" customHeight="1" outlineLevel="2">
      <c r="A75" s="12" t="s">
        <v>176</v>
      </c>
      <c r="B75" s="13" t="s">
        <v>72</v>
      </c>
      <c r="C75" s="14" t="s">
        <v>177</v>
      </c>
      <c r="D75" s="15">
        <f t="shared" si="6"/>
        <v>10981.788812499999</v>
      </c>
      <c r="E75" s="15">
        <f aca="true" t="shared" si="7" ref="E75:E123">F75*1.075</f>
        <v>10215.6175</v>
      </c>
      <c r="F75" s="18">
        <f t="shared" si="5"/>
        <v>9502.900000000001</v>
      </c>
      <c r="IR75" s="17"/>
      <c r="IS75" s="17"/>
      <c r="IT75" s="17"/>
      <c r="IU75" s="17"/>
    </row>
    <row r="76" spans="1:255" s="7" customFormat="1" ht="39" customHeight="1" outlineLevel="2">
      <c r="A76" s="12" t="s">
        <v>178</v>
      </c>
      <c r="B76" s="19" t="s">
        <v>179</v>
      </c>
      <c r="C76" s="21" t="s">
        <v>180</v>
      </c>
      <c r="D76" s="15">
        <f t="shared" si="6"/>
        <v>8631.363125000002</v>
      </c>
      <c r="E76" s="15">
        <f t="shared" si="7"/>
        <v>8029.175000000001</v>
      </c>
      <c r="F76" s="18">
        <f t="shared" si="5"/>
        <v>7469.000000000001</v>
      </c>
      <c r="IR76" s="17"/>
      <c r="IS76" s="17"/>
      <c r="IT76" s="17"/>
      <c r="IU76" s="17"/>
    </row>
    <row r="77" spans="1:255" s="7" customFormat="1" ht="43.5" customHeight="1" outlineLevel="2">
      <c r="A77" s="12" t="s">
        <v>181</v>
      </c>
      <c r="B77" s="19" t="s">
        <v>182</v>
      </c>
      <c r="C77" s="21" t="s">
        <v>183</v>
      </c>
      <c r="D77" s="15">
        <f t="shared" si="6"/>
        <v>9502.1265625</v>
      </c>
      <c r="E77" s="15">
        <f t="shared" si="7"/>
        <v>8839.1875</v>
      </c>
      <c r="F77" s="18">
        <f t="shared" si="5"/>
        <v>8222.5</v>
      </c>
      <c r="IR77" s="17"/>
      <c r="IS77" s="17"/>
      <c r="IT77" s="17"/>
      <c r="IU77" s="17"/>
    </row>
    <row r="78" spans="1:255" s="7" customFormat="1" ht="36" customHeight="1" outlineLevel="2">
      <c r="A78" s="12" t="s">
        <v>184</v>
      </c>
      <c r="B78" s="13" t="s">
        <v>81</v>
      </c>
      <c r="C78" s="21" t="s">
        <v>185</v>
      </c>
      <c r="D78" s="15">
        <f t="shared" si="6"/>
        <v>10048.7371875</v>
      </c>
      <c r="E78" s="15">
        <f t="shared" si="7"/>
        <v>9347.6625</v>
      </c>
      <c r="F78" s="18">
        <f t="shared" si="5"/>
        <v>8695.5</v>
      </c>
      <c r="IR78" s="17"/>
      <c r="IS78" s="17"/>
      <c r="IT78" s="17"/>
      <c r="IU78" s="17"/>
    </row>
    <row r="79" spans="1:255" s="7" customFormat="1" ht="39" customHeight="1" outlineLevel="2">
      <c r="A79" s="12" t="s">
        <v>186</v>
      </c>
      <c r="B79" s="20" t="s">
        <v>84</v>
      </c>
      <c r="C79" s="21" t="s">
        <v>187</v>
      </c>
      <c r="D79" s="15">
        <f t="shared" si="6"/>
        <v>10876.280249999998</v>
      </c>
      <c r="E79" s="15">
        <f t="shared" si="7"/>
        <v>10117.47</v>
      </c>
      <c r="F79" s="18">
        <f t="shared" si="5"/>
        <v>9411.6</v>
      </c>
      <c r="IR79" s="17"/>
      <c r="IS79" s="17"/>
      <c r="IT79" s="17"/>
      <c r="IU79" s="17"/>
    </row>
    <row r="80" spans="1:255" s="7" customFormat="1" ht="48" outlineLevel="2">
      <c r="A80" s="12" t="s">
        <v>188</v>
      </c>
      <c r="B80" s="20" t="s">
        <v>87</v>
      </c>
      <c r="C80" s="21" t="s">
        <v>189</v>
      </c>
      <c r="D80" s="15">
        <f t="shared" si="6"/>
        <v>11314.8399375</v>
      </c>
      <c r="E80" s="15">
        <f t="shared" si="7"/>
        <v>10525.4325</v>
      </c>
      <c r="F80" s="18">
        <f t="shared" si="5"/>
        <v>9791.1</v>
      </c>
      <c r="IR80" s="17"/>
      <c r="IS80" s="17"/>
      <c r="IT80" s="17"/>
      <c r="IU80" s="17"/>
    </row>
    <row r="81" spans="1:255" s="7" customFormat="1" ht="53.25" customHeight="1" outlineLevel="2">
      <c r="A81" s="12" t="s">
        <v>190</v>
      </c>
      <c r="B81" s="20" t="s">
        <v>90</v>
      </c>
      <c r="C81" s="21" t="s">
        <v>191</v>
      </c>
      <c r="D81" s="15">
        <f t="shared" si="6"/>
        <v>12127.128749999998</v>
      </c>
      <c r="E81" s="15">
        <f t="shared" si="7"/>
        <v>11281.05</v>
      </c>
      <c r="F81" s="18">
        <f t="shared" si="5"/>
        <v>10494</v>
      </c>
      <c r="IR81" s="17"/>
      <c r="IS81" s="17"/>
      <c r="IT81" s="17"/>
      <c r="IU81" s="17"/>
    </row>
    <row r="82" spans="1:255" s="7" customFormat="1" ht="42.75" customHeight="1" outlineLevel="2">
      <c r="A82" s="12" t="s">
        <v>192</v>
      </c>
      <c r="B82" s="13" t="s">
        <v>93</v>
      </c>
      <c r="C82" s="21" t="s">
        <v>193</v>
      </c>
      <c r="D82" s="15">
        <f t="shared" si="6"/>
        <v>7465.6841875</v>
      </c>
      <c r="E82" s="15">
        <f t="shared" si="7"/>
        <v>6944.8225</v>
      </c>
      <c r="F82" s="18">
        <f t="shared" si="5"/>
        <v>6460.3</v>
      </c>
      <c r="IR82" s="17"/>
      <c r="IS82" s="17"/>
      <c r="IT82" s="17"/>
      <c r="IU82" s="17"/>
    </row>
    <row r="83" spans="1:255" s="7" customFormat="1" ht="49.5" customHeight="1" outlineLevel="2">
      <c r="A83" s="12" t="s">
        <v>194</v>
      </c>
      <c r="B83" s="13" t="s">
        <v>96</v>
      </c>
      <c r="C83" s="21" t="s">
        <v>195</v>
      </c>
      <c r="D83" s="15">
        <f t="shared" si="6"/>
        <v>8360.6001875</v>
      </c>
      <c r="E83" s="15">
        <f t="shared" si="7"/>
        <v>7777.302500000001</v>
      </c>
      <c r="F83" s="18">
        <f t="shared" si="5"/>
        <v>7234.700000000001</v>
      </c>
      <c r="IR83" s="17"/>
      <c r="IS83" s="17"/>
      <c r="IT83" s="17"/>
      <c r="IU83" s="17"/>
    </row>
    <row r="84" spans="1:255" s="7" customFormat="1" ht="36" customHeight="1" outlineLevel="2">
      <c r="A84" s="12" t="s">
        <v>196</v>
      </c>
      <c r="B84" s="13" t="s">
        <v>99</v>
      </c>
      <c r="C84" s="21" t="s">
        <v>197</v>
      </c>
      <c r="D84" s="15">
        <f t="shared" si="6"/>
        <v>8762.295437499999</v>
      </c>
      <c r="E84" s="15">
        <f t="shared" si="7"/>
        <v>8150.9725</v>
      </c>
      <c r="F84" s="18">
        <f t="shared" si="5"/>
        <v>7582.3</v>
      </c>
      <c r="IR84" s="17"/>
      <c r="IS84" s="17"/>
      <c r="IT84" s="17"/>
      <c r="IU84" s="17"/>
    </row>
    <row r="85" spans="1:255" s="7" customFormat="1" ht="49.5" customHeight="1" outlineLevel="2">
      <c r="A85" s="12" t="s">
        <v>198</v>
      </c>
      <c r="B85" s="13" t="s">
        <v>102</v>
      </c>
      <c r="C85" s="21" t="s">
        <v>199</v>
      </c>
      <c r="D85" s="15">
        <f t="shared" si="6"/>
        <v>9690.2623125</v>
      </c>
      <c r="E85" s="15">
        <f t="shared" si="7"/>
        <v>9014.1975</v>
      </c>
      <c r="F85" s="18">
        <f t="shared" si="5"/>
        <v>8385.300000000001</v>
      </c>
      <c r="IR85" s="17"/>
      <c r="IS85" s="17"/>
      <c r="IT85" s="17"/>
      <c r="IU85" s="17"/>
    </row>
    <row r="86" spans="1:255" s="7" customFormat="1" ht="59.25" customHeight="1" outlineLevel="2">
      <c r="A86" s="12" t="s">
        <v>200</v>
      </c>
      <c r="B86" s="13" t="s">
        <v>105</v>
      </c>
      <c r="C86" s="21" t="s">
        <v>201</v>
      </c>
      <c r="D86" s="15">
        <f t="shared" si="6"/>
        <v>10352.551</v>
      </c>
      <c r="E86" s="15">
        <f t="shared" si="7"/>
        <v>9630.28</v>
      </c>
      <c r="F86" s="18">
        <f t="shared" si="5"/>
        <v>8958.400000000001</v>
      </c>
      <c r="IR86" s="17"/>
      <c r="IS86" s="17"/>
      <c r="IT86" s="17"/>
      <c r="IU86" s="17"/>
    </row>
    <row r="87" spans="1:255" s="7" customFormat="1" ht="63" customHeight="1" outlineLevel="2">
      <c r="A87" s="12" t="s">
        <v>202</v>
      </c>
      <c r="B87" s="13" t="s">
        <v>108</v>
      </c>
      <c r="C87" s="21" t="s">
        <v>203</v>
      </c>
      <c r="D87" s="15">
        <f t="shared" si="6"/>
        <v>11070.771937500002</v>
      </c>
      <c r="E87" s="15">
        <f t="shared" si="7"/>
        <v>10298.392500000002</v>
      </c>
      <c r="F87" s="18">
        <f t="shared" si="5"/>
        <v>9579.900000000001</v>
      </c>
      <c r="IR87" s="17"/>
      <c r="IS87" s="17"/>
      <c r="IT87" s="17"/>
      <c r="IU87" s="17"/>
    </row>
    <row r="88" spans="1:255" s="7" customFormat="1" ht="41.25" customHeight="1" outlineLevel="2">
      <c r="A88" s="12" t="s">
        <v>204</v>
      </c>
      <c r="B88" s="13" t="s">
        <v>111</v>
      </c>
      <c r="C88" s="14" t="s">
        <v>205</v>
      </c>
      <c r="D88" s="15">
        <f t="shared" si="6"/>
        <v>14753.633249999999</v>
      </c>
      <c r="E88" s="15">
        <f t="shared" si="7"/>
        <v>13724.31</v>
      </c>
      <c r="F88" s="18">
        <f>F45*1.2</f>
        <v>12766.8</v>
      </c>
      <c r="IR88" s="17"/>
      <c r="IS88" s="17"/>
      <c r="IT88" s="17"/>
      <c r="IU88" s="17"/>
    </row>
    <row r="89" spans="1:255" s="7" customFormat="1" ht="45" customHeight="1" outlineLevel="2">
      <c r="A89" s="12" t="s">
        <v>206</v>
      </c>
      <c r="B89" s="13" t="s">
        <v>114</v>
      </c>
      <c r="C89" s="14" t="s">
        <v>207</v>
      </c>
      <c r="D89" s="15">
        <f t="shared" si="6"/>
        <v>15814.496999999998</v>
      </c>
      <c r="E89" s="15">
        <f t="shared" si="7"/>
        <v>14711.159999999998</v>
      </c>
      <c r="F89" s="18">
        <f>F46*1.2</f>
        <v>13684.8</v>
      </c>
      <c r="IR89" s="17"/>
      <c r="IS89" s="17"/>
      <c r="IT89" s="17"/>
      <c r="IU89" s="17"/>
    </row>
    <row r="90" spans="1:255" s="7" customFormat="1" ht="48.75" customHeight="1" outlineLevel="2">
      <c r="A90" s="12" t="s">
        <v>208</v>
      </c>
      <c r="B90" s="13" t="s">
        <v>116</v>
      </c>
      <c r="C90" s="14" t="s">
        <v>209</v>
      </c>
      <c r="D90" s="15">
        <f t="shared" si="6"/>
        <v>14692.61625</v>
      </c>
      <c r="E90" s="15">
        <f t="shared" si="7"/>
        <v>13667.55</v>
      </c>
      <c r="F90" s="18">
        <f aca="true" t="shared" si="8" ref="F90:F96">F47*1.2</f>
        <v>12714</v>
      </c>
      <c r="IR90" s="17"/>
      <c r="IS90" s="17"/>
      <c r="IT90" s="17"/>
      <c r="IU90" s="17"/>
    </row>
    <row r="91" spans="1:255" s="7" customFormat="1" ht="49.5" customHeight="1" outlineLevel="2">
      <c r="A91" s="12" t="s">
        <v>210</v>
      </c>
      <c r="B91" s="13" t="s">
        <v>119</v>
      </c>
      <c r="C91" s="14" t="s">
        <v>120</v>
      </c>
      <c r="D91" s="15">
        <f t="shared" si="6"/>
        <v>15395.698499999997</v>
      </c>
      <c r="E91" s="15">
        <f t="shared" si="7"/>
        <v>14321.579999999998</v>
      </c>
      <c r="F91" s="18">
        <f t="shared" si="8"/>
        <v>13322.4</v>
      </c>
      <c r="IR91" s="17"/>
      <c r="IS91" s="17"/>
      <c r="IT91" s="17"/>
      <c r="IU91" s="17"/>
    </row>
    <row r="92" spans="1:255" s="7" customFormat="1" ht="50.25" customHeight="1" outlineLevel="2">
      <c r="A92" s="12" t="s">
        <v>211</v>
      </c>
      <c r="B92" s="13" t="s">
        <v>122</v>
      </c>
      <c r="C92" s="14" t="s">
        <v>123</v>
      </c>
      <c r="D92" s="15">
        <f t="shared" si="6"/>
        <v>15359.642999999998</v>
      </c>
      <c r="E92" s="15">
        <f t="shared" si="7"/>
        <v>14288.039999999999</v>
      </c>
      <c r="F92" s="18">
        <f t="shared" si="8"/>
        <v>13291.199999999999</v>
      </c>
      <c r="IR92" s="17"/>
      <c r="IS92" s="17"/>
      <c r="IT92" s="17"/>
      <c r="IU92" s="17"/>
    </row>
    <row r="93" spans="1:255" s="7" customFormat="1" ht="51.75" customHeight="1" outlineLevel="2">
      <c r="A93" s="12" t="s">
        <v>212</v>
      </c>
      <c r="B93" s="13" t="s">
        <v>125</v>
      </c>
      <c r="C93" s="14" t="s">
        <v>123</v>
      </c>
      <c r="D93" s="15">
        <f t="shared" si="6"/>
        <v>16391.385</v>
      </c>
      <c r="E93" s="15">
        <f t="shared" si="7"/>
        <v>15247.8</v>
      </c>
      <c r="F93" s="18">
        <f t="shared" si="8"/>
        <v>14184</v>
      </c>
      <c r="IR93" s="17"/>
      <c r="IS93" s="17"/>
      <c r="IT93" s="17"/>
      <c r="IU93" s="17"/>
    </row>
    <row r="94" spans="1:255" s="7" customFormat="1" ht="49.5" customHeight="1" outlineLevel="2">
      <c r="A94" s="12" t="s">
        <v>213</v>
      </c>
      <c r="B94" s="13" t="s">
        <v>127</v>
      </c>
      <c r="C94" s="14" t="s">
        <v>128</v>
      </c>
      <c r="D94" s="15">
        <f t="shared" si="6"/>
        <v>16740.845999999998</v>
      </c>
      <c r="E94" s="15">
        <f t="shared" si="7"/>
        <v>15572.88</v>
      </c>
      <c r="F94" s="18">
        <f t="shared" si="8"/>
        <v>14486.4</v>
      </c>
      <c r="IR94" s="17"/>
      <c r="IS94" s="17"/>
      <c r="IT94" s="17"/>
      <c r="IU94" s="17"/>
    </row>
    <row r="95" spans="1:255" s="7" customFormat="1" ht="45" customHeight="1" outlineLevel="2">
      <c r="A95" s="12" t="s">
        <v>214</v>
      </c>
      <c r="B95" s="13" t="s">
        <v>130</v>
      </c>
      <c r="C95" s="14" t="s">
        <v>112</v>
      </c>
      <c r="D95" s="15">
        <f t="shared" si="6"/>
        <v>16369.196999999996</v>
      </c>
      <c r="E95" s="15">
        <f t="shared" si="7"/>
        <v>15227.159999999998</v>
      </c>
      <c r="F95" s="18">
        <f t="shared" si="8"/>
        <v>14164.8</v>
      </c>
      <c r="IR95" s="17"/>
      <c r="IS95" s="17"/>
      <c r="IT95" s="17"/>
      <c r="IU95" s="17"/>
    </row>
    <row r="96" spans="1:255" s="7" customFormat="1" ht="45" customHeight="1" outlineLevel="2">
      <c r="A96" s="12" t="s">
        <v>215</v>
      </c>
      <c r="B96" s="13" t="s">
        <v>132</v>
      </c>
      <c r="C96" s="14" t="s">
        <v>123</v>
      </c>
      <c r="D96" s="15">
        <f t="shared" si="6"/>
        <v>16957.178999999996</v>
      </c>
      <c r="E96" s="15">
        <f t="shared" si="7"/>
        <v>15774.119999999999</v>
      </c>
      <c r="F96" s="18">
        <f t="shared" si="8"/>
        <v>14673.6</v>
      </c>
      <c r="IR96" s="17"/>
      <c r="IS96" s="17"/>
      <c r="IT96" s="17"/>
      <c r="IU96" s="17"/>
    </row>
    <row r="97" spans="1:255" s="7" customFormat="1" ht="37.5" customHeight="1" outlineLevel="2">
      <c r="A97" s="12" t="s">
        <v>216</v>
      </c>
      <c r="B97" s="13" t="s">
        <v>217</v>
      </c>
      <c r="C97" s="14" t="s">
        <v>218</v>
      </c>
      <c r="D97" s="15">
        <f t="shared" si="6"/>
        <v>1946.0724999999998</v>
      </c>
      <c r="E97" s="15">
        <f t="shared" si="7"/>
        <v>1810.3</v>
      </c>
      <c r="F97" s="18">
        <v>1684</v>
      </c>
      <c r="IR97" s="17"/>
      <c r="IS97" s="17"/>
      <c r="IT97" s="17"/>
      <c r="IU97" s="17"/>
    </row>
    <row r="98" spans="1:255" s="7" customFormat="1" ht="37.5" customHeight="1" outlineLevel="2">
      <c r="A98" s="12" t="s">
        <v>219</v>
      </c>
      <c r="B98" s="13" t="s">
        <v>220</v>
      </c>
      <c r="C98" s="14" t="s">
        <v>221</v>
      </c>
      <c r="D98" s="15">
        <f t="shared" si="6"/>
        <v>3202.2368749999996</v>
      </c>
      <c r="E98" s="15">
        <f t="shared" si="7"/>
        <v>2978.825</v>
      </c>
      <c r="F98" s="18">
        <v>2771</v>
      </c>
      <c r="IR98" s="17"/>
      <c r="IS98" s="17"/>
      <c r="IT98" s="17"/>
      <c r="IU98" s="17"/>
    </row>
    <row r="99" spans="1:255" s="7" customFormat="1" ht="44.25" customHeight="1" outlineLevel="2">
      <c r="A99" s="12" t="s">
        <v>222</v>
      </c>
      <c r="B99" s="13" t="s">
        <v>223</v>
      </c>
      <c r="C99" s="14" t="s">
        <v>224</v>
      </c>
      <c r="D99" s="15">
        <f t="shared" si="6"/>
        <v>3359.401875</v>
      </c>
      <c r="E99" s="15">
        <f t="shared" si="7"/>
        <v>3125.025</v>
      </c>
      <c r="F99" s="18">
        <v>2907</v>
      </c>
      <c r="IR99" s="17"/>
      <c r="IS99" s="17"/>
      <c r="IT99" s="17"/>
      <c r="IU99" s="17"/>
    </row>
    <row r="100" spans="1:255" s="7" customFormat="1" ht="42.75" customHeight="1" outlineLevel="2">
      <c r="A100" s="12" t="s">
        <v>225</v>
      </c>
      <c r="B100" s="13" t="s">
        <v>226</v>
      </c>
      <c r="C100" s="14" t="s">
        <v>227</v>
      </c>
      <c r="D100" s="15">
        <f t="shared" si="6"/>
        <v>4820.111875</v>
      </c>
      <c r="E100" s="15">
        <f t="shared" si="7"/>
        <v>4483.825</v>
      </c>
      <c r="F100" s="18">
        <v>4171</v>
      </c>
      <c r="IR100" s="17"/>
      <c r="IS100" s="17"/>
      <c r="IT100" s="17"/>
      <c r="IU100" s="17"/>
    </row>
    <row r="101" spans="1:255" s="7" customFormat="1" ht="45.75" customHeight="1" outlineLevel="2">
      <c r="A101" s="12" t="s">
        <v>228</v>
      </c>
      <c r="B101" s="13" t="s">
        <v>229</v>
      </c>
      <c r="C101" s="14" t="s">
        <v>230</v>
      </c>
      <c r="D101" s="15">
        <f t="shared" si="6"/>
        <v>5894.843124999999</v>
      </c>
      <c r="E101" s="15">
        <f t="shared" si="7"/>
        <v>5483.575</v>
      </c>
      <c r="F101" s="18">
        <v>5101</v>
      </c>
      <c r="IR101" s="17"/>
      <c r="IS101" s="17"/>
      <c r="IT101" s="17"/>
      <c r="IU101" s="17"/>
    </row>
    <row r="102" spans="1:252" s="7" customFormat="1" ht="45" customHeight="1" outlineLevel="2">
      <c r="A102" s="12" t="s">
        <v>231</v>
      </c>
      <c r="B102" s="13" t="s">
        <v>232</v>
      </c>
      <c r="C102" s="14" t="s">
        <v>233</v>
      </c>
      <c r="D102" s="15">
        <f t="shared" si="6"/>
        <v>1983.0524999999998</v>
      </c>
      <c r="E102" s="15">
        <f t="shared" si="7"/>
        <v>1844.6999999999998</v>
      </c>
      <c r="F102" s="18">
        <v>1716</v>
      </c>
      <c r="IR102" s="17"/>
    </row>
    <row r="103" spans="1:255" s="7" customFormat="1" ht="56.25" customHeight="1" outlineLevel="2">
      <c r="A103" s="12" t="s">
        <v>234</v>
      </c>
      <c r="B103" s="13" t="s">
        <v>235</v>
      </c>
      <c r="C103" s="14" t="s">
        <v>236</v>
      </c>
      <c r="D103" s="15">
        <f t="shared" si="6"/>
        <v>2614.02375</v>
      </c>
      <c r="E103" s="15">
        <f t="shared" si="7"/>
        <v>2431.65</v>
      </c>
      <c r="F103" s="18">
        <v>2262</v>
      </c>
      <c r="IR103" s="17"/>
      <c r="IS103" s="17"/>
      <c r="IT103" s="17"/>
      <c r="IU103" s="17"/>
    </row>
    <row r="104" spans="1:255" s="7" customFormat="1" ht="62.25" customHeight="1" outlineLevel="2">
      <c r="A104" s="12" t="s">
        <v>237</v>
      </c>
      <c r="B104" s="13" t="s">
        <v>238</v>
      </c>
      <c r="C104" s="14" t="s">
        <v>239</v>
      </c>
      <c r="D104" s="15">
        <f t="shared" si="6"/>
        <v>3869.0325</v>
      </c>
      <c r="E104" s="15">
        <f t="shared" si="7"/>
        <v>3599.1</v>
      </c>
      <c r="F104" s="18">
        <v>3348</v>
      </c>
      <c r="IR104" s="17"/>
      <c r="IS104" s="17"/>
      <c r="IT104" s="17"/>
      <c r="IU104" s="17"/>
    </row>
    <row r="105" spans="1:255" s="7" customFormat="1" ht="65.25" customHeight="1" outlineLevel="2">
      <c r="A105" s="12" t="s">
        <v>240</v>
      </c>
      <c r="B105" s="13" t="s">
        <v>241</v>
      </c>
      <c r="C105" s="14" t="s">
        <v>242</v>
      </c>
      <c r="D105" s="15">
        <f t="shared" si="6"/>
        <v>5020.035</v>
      </c>
      <c r="E105" s="15">
        <f t="shared" si="7"/>
        <v>4669.8</v>
      </c>
      <c r="F105" s="18">
        <v>4344</v>
      </c>
      <c r="IR105" s="17"/>
      <c r="IS105" s="17"/>
      <c r="IT105" s="17"/>
      <c r="IU105" s="17"/>
    </row>
    <row r="106" spans="1:255" s="7" customFormat="1" ht="24" outlineLevel="2">
      <c r="A106" s="12" t="s">
        <v>243</v>
      </c>
      <c r="B106" s="13" t="s">
        <v>244</v>
      </c>
      <c r="C106" s="21" t="s">
        <v>245</v>
      </c>
      <c r="D106" s="15">
        <f t="shared" si="6"/>
        <v>7013.488125</v>
      </c>
      <c r="E106" s="15">
        <f t="shared" si="7"/>
        <v>6524.175</v>
      </c>
      <c r="F106" s="18">
        <v>6069</v>
      </c>
      <c r="IR106" s="17"/>
      <c r="IS106" s="17"/>
      <c r="IT106" s="17"/>
      <c r="IU106" s="17"/>
    </row>
    <row r="107" spans="1:255" s="7" customFormat="1" ht="36" outlineLevel="2">
      <c r="A107" s="12" t="s">
        <v>246</v>
      </c>
      <c r="B107" s="13" t="s">
        <v>247</v>
      </c>
      <c r="C107" s="21" t="s">
        <v>248</v>
      </c>
      <c r="D107" s="15">
        <f t="shared" si="6"/>
        <v>8130.977499999999</v>
      </c>
      <c r="E107" s="15">
        <f t="shared" si="7"/>
        <v>7563.7</v>
      </c>
      <c r="F107" s="18">
        <v>7036</v>
      </c>
      <c r="IR107" s="17"/>
      <c r="IS107" s="17"/>
      <c r="IT107" s="17"/>
      <c r="IU107" s="17"/>
    </row>
    <row r="108" spans="1:255" s="7" customFormat="1" ht="36" outlineLevel="2">
      <c r="A108" s="12" t="s">
        <v>249</v>
      </c>
      <c r="B108" s="13" t="s">
        <v>250</v>
      </c>
      <c r="C108" s="21" t="s">
        <v>251</v>
      </c>
      <c r="D108" s="15">
        <f t="shared" si="6"/>
        <v>9256.55625</v>
      </c>
      <c r="E108" s="15">
        <f t="shared" si="7"/>
        <v>8610.75</v>
      </c>
      <c r="F108" s="18">
        <v>8010</v>
      </c>
      <c r="IR108" s="17"/>
      <c r="IS108" s="17"/>
      <c r="IT108" s="17"/>
      <c r="IU108" s="17"/>
    </row>
    <row r="109" spans="1:255" s="7" customFormat="1" ht="36" outlineLevel="2">
      <c r="A109" s="12" t="s">
        <v>252</v>
      </c>
      <c r="B109" s="13" t="s">
        <v>253</v>
      </c>
      <c r="C109" s="21" t="s">
        <v>254</v>
      </c>
      <c r="D109" s="15">
        <f t="shared" si="6"/>
        <v>7294.304999999999</v>
      </c>
      <c r="E109" s="15">
        <f t="shared" si="7"/>
        <v>6785.4</v>
      </c>
      <c r="F109" s="18">
        <v>6312</v>
      </c>
      <c r="IR109" s="17"/>
      <c r="IS109" s="17"/>
      <c r="IT109" s="17"/>
      <c r="IU109" s="17"/>
    </row>
    <row r="110" spans="1:255" s="7" customFormat="1" ht="36" outlineLevel="2">
      <c r="A110" s="12" t="s">
        <v>255</v>
      </c>
      <c r="B110" s="13" t="s">
        <v>256</v>
      </c>
      <c r="C110" s="21" t="s">
        <v>257</v>
      </c>
      <c r="D110" s="15">
        <f t="shared" si="6"/>
        <v>8431.439999999999</v>
      </c>
      <c r="E110" s="15">
        <f t="shared" si="7"/>
        <v>7843.2</v>
      </c>
      <c r="F110" s="18">
        <v>7296</v>
      </c>
      <c r="IR110" s="17"/>
      <c r="IS110" s="17"/>
      <c r="IT110" s="17"/>
      <c r="IU110" s="17"/>
    </row>
    <row r="111" spans="1:255" s="7" customFormat="1" ht="36" outlineLevel="2">
      <c r="A111" s="12" t="s">
        <v>258</v>
      </c>
      <c r="B111" s="13" t="s">
        <v>259</v>
      </c>
      <c r="C111" s="21" t="s">
        <v>260</v>
      </c>
      <c r="D111" s="15">
        <f t="shared" si="6"/>
        <v>9470.346875</v>
      </c>
      <c r="E111" s="15">
        <f t="shared" si="7"/>
        <v>8809.625</v>
      </c>
      <c r="F111" s="18">
        <v>8195</v>
      </c>
      <c r="IR111" s="17"/>
      <c r="IS111" s="17"/>
      <c r="IT111" s="17"/>
      <c r="IU111" s="17"/>
    </row>
    <row r="112" spans="1:255" s="7" customFormat="1" ht="36" outlineLevel="2">
      <c r="A112" s="12" t="s">
        <v>261</v>
      </c>
      <c r="B112" s="13" t="s">
        <v>262</v>
      </c>
      <c r="C112" s="21" t="s">
        <v>263</v>
      </c>
      <c r="D112" s="15">
        <f t="shared" si="6"/>
        <v>7699.929374999999</v>
      </c>
      <c r="E112" s="15">
        <f t="shared" si="7"/>
        <v>7162.724999999999</v>
      </c>
      <c r="F112" s="18">
        <v>6663</v>
      </c>
      <c r="IR112" s="17"/>
      <c r="IS112" s="17"/>
      <c r="IT112" s="17"/>
      <c r="IU112" s="17"/>
    </row>
    <row r="113" spans="1:255" s="7" customFormat="1" ht="36" outlineLevel="2">
      <c r="A113" s="12" t="s">
        <v>264</v>
      </c>
      <c r="B113" s="13" t="s">
        <v>265</v>
      </c>
      <c r="C113" s="21" t="s">
        <v>266</v>
      </c>
      <c r="D113" s="15">
        <f t="shared" si="6"/>
        <v>8835.908749999999</v>
      </c>
      <c r="E113" s="15">
        <f t="shared" si="7"/>
        <v>8219.449999999999</v>
      </c>
      <c r="F113" s="18">
        <v>7646</v>
      </c>
      <c r="IR113" s="17"/>
      <c r="IS113" s="17"/>
      <c r="IT113" s="17"/>
      <c r="IU113" s="17"/>
    </row>
    <row r="114" spans="1:255" s="7" customFormat="1" ht="36" outlineLevel="2">
      <c r="A114" s="12" t="s">
        <v>267</v>
      </c>
      <c r="B114" s="13" t="s">
        <v>268</v>
      </c>
      <c r="C114" s="21" t="s">
        <v>269</v>
      </c>
      <c r="D114" s="15">
        <f t="shared" si="6"/>
        <v>9960.331874999998</v>
      </c>
      <c r="E114" s="15">
        <f t="shared" si="7"/>
        <v>9265.425</v>
      </c>
      <c r="F114" s="18">
        <v>8619</v>
      </c>
      <c r="IR114" s="17"/>
      <c r="IS114" s="17"/>
      <c r="IT114" s="17"/>
      <c r="IU114" s="17"/>
    </row>
    <row r="115" spans="1:255" s="7" customFormat="1" ht="24" outlineLevel="2">
      <c r="A115" s="12" t="s">
        <v>270</v>
      </c>
      <c r="B115" s="13" t="s">
        <v>271</v>
      </c>
      <c r="C115" s="21" t="s">
        <v>272</v>
      </c>
      <c r="D115" s="15">
        <f t="shared" si="6"/>
        <v>7430.66875</v>
      </c>
      <c r="E115" s="15">
        <f t="shared" si="7"/>
        <v>6912.25</v>
      </c>
      <c r="F115" s="18">
        <v>6430</v>
      </c>
      <c r="IR115" s="17"/>
      <c r="IS115" s="17"/>
      <c r="IT115" s="17"/>
      <c r="IU115" s="17"/>
    </row>
    <row r="116" spans="1:255" s="7" customFormat="1" ht="36" outlineLevel="2">
      <c r="A116" s="12" t="s">
        <v>273</v>
      </c>
      <c r="B116" s="13" t="s">
        <v>274</v>
      </c>
      <c r="C116" s="21" t="s">
        <v>275</v>
      </c>
      <c r="D116" s="15">
        <f>E116*1.075</f>
        <v>8474.198124999999</v>
      </c>
      <c r="E116" s="15">
        <f>F116*1.075</f>
        <v>7882.974999999999</v>
      </c>
      <c r="F116" s="18">
        <v>7333</v>
      </c>
      <c r="IR116" s="17"/>
      <c r="IS116" s="17"/>
      <c r="IT116" s="17"/>
      <c r="IU116" s="17"/>
    </row>
    <row r="117" spans="1:255" s="7" customFormat="1" ht="36" outlineLevel="2">
      <c r="A117" s="12" t="s">
        <v>276</v>
      </c>
      <c r="B117" s="13" t="s">
        <v>277</v>
      </c>
      <c r="C117" s="21" t="s">
        <v>278</v>
      </c>
      <c r="D117" s="15">
        <f>E117*1.075</f>
        <v>9598.621249999998</v>
      </c>
      <c r="E117" s="15">
        <f>F117*1.075</f>
        <v>8928.949999999999</v>
      </c>
      <c r="F117" s="18">
        <v>8306</v>
      </c>
      <c r="IR117" s="17"/>
      <c r="IS117" s="17"/>
      <c r="IT117" s="17"/>
      <c r="IU117" s="17"/>
    </row>
    <row r="118" spans="1:255" s="7" customFormat="1" ht="24" outlineLevel="2">
      <c r="A118" s="12" t="s">
        <v>279</v>
      </c>
      <c r="B118" s="13" t="s">
        <v>280</v>
      </c>
      <c r="C118" s="21" t="s">
        <v>281</v>
      </c>
      <c r="D118" s="15">
        <f t="shared" si="6"/>
        <v>8146.000624999999</v>
      </c>
      <c r="E118" s="15">
        <f t="shared" si="7"/>
        <v>7577.674999999999</v>
      </c>
      <c r="F118" s="18">
        <v>7049</v>
      </c>
      <c r="IR118" s="17"/>
      <c r="IS118" s="17"/>
      <c r="IT118" s="17"/>
      <c r="IU118" s="17"/>
    </row>
    <row r="119" spans="1:255" s="7" customFormat="1" ht="36" outlineLevel="2">
      <c r="A119" s="12" t="s">
        <v>282</v>
      </c>
      <c r="B119" s="13" t="s">
        <v>283</v>
      </c>
      <c r="C119" s="21" t="s">
        <v>284</v>
      </c>
      <c r="D119" s="15">
        <f t="shared" si="6"/>
        <v>9268.1125</v>
      </c>
      <c r="E119" s="15">
        <f t="shared" si="7"/>
        <v>8621.5</v>
      </c>
      <c r="F119" s="18">
        <v>8020</v>
      </c>
      <c r="IR119" s="17"/>
      <c r="IS119" s="17"/>
      <c r="IT119" s="17"/>
      <c r="IU119" s="17"/>
    </row>
    <row r="120" spans="1:255" s="7" customFormat="1" ht="36" outlineLevel="2">
      <c r="A120" s="12" t="s">
        <v>285</v>
      </c>
      <c r="B120" s="13" t="s">
        <v>286</v>
      </c>
      <c r="C120" s="21" t="s">
        <v>287</v>
      </c>
      <c r="D120" s="15">
        <f>E120*1.075</f>
        <v>10396.002499999999</v>
      </c>
      <c r="E120" s="15">
        <f>F120*1.075</f>
        <v>9670.699999999999</v>
      </c>
      <c r="F120" s="18">
        <v>8996</v>
      </c>
      <c r="IR120" s="17"/>
      <c r="IS120" s="17"/>
      <c r="IT120" s="17"/>
      <c r="IU120" s="17"/>
    </row>
    <row r="121" spans="1:255" s="7" customFormat="1" ht="24" outlineLevel="2">
      <c r="A121" s="12" t="s">
        <v>288</v>
      </c>
      <c r="B121" s="13" t="s">
        <v>289</v>
      </c>
      <c r="C121" s="21" t="s">
        <v>290</v>
      </c>
      <c r="D121" s="15">
        <f t="shared" si="6"/>
        <v>9017.341875</v>
      </c>
      <c r="E121" s="15">
        <f t="shared" si="7"/>
        <v>8388.225</v>
      </c>
      <c r="F121" s="18">
        <v>7803</v>
      </c>
      <c r="IR121" s="17"/>
      <c r="IS121" s="17"/>
      <c r="IT121" s="17"/>
      <c r="IU121" s="17"/>
    </row>
    <row r="122" spans="1:255" s="7" customFormat="1" ht="36" outlineLevel="2">
      <c r="A122" s="12" t="s">
        <v>291</v>
      </c>
      <c r="B122" s="13" t="s">
        <v>292</v>
      </c>
      <c r="C122" s="21" t="s">
        <v>293</v>
      </c>
      <c r="D122" s="15">
        <f>E122*1.075</f>
        <v>10170.655624999998</v>
      </c>
      <c r="E122" s="15">
        <f>F122*1.075</f>
        <v>9461.074999999999</v>
      </c>
      <c r="F122" s="18">
        <v>8801</v>
      </c>
      <c r="IR122" s="17"/>
      <c r="IS122" s="17"/>
      <c r="IT122" s="17"/>
      <c r="IU122" s="17"/>
    </row>
    <row r="123" spans="1:255" s="7" customFormat="1" ht="36" outlineLevel="2">
      <c r="A123" s="12" t="s">
        <v>294</v>
      </c>
      <c r="B123" s="13" t="s">
        <v>295</v>
      </c>
      <c r="C123" s="21" t="s">
        <v>296</v>
      </c>
      <c r="D123" s="15">
        <f t="shared" si="6"/>
        <v>11276.58875</v>
      </c>
      <c r="E123" s="15">
        <f t="shared" si="7"/>
        <v>10489.85</v>
      </c>
      <c r="F123" s="18">
        <v>9758</v>
      </c>
      <c r="IR123" s="17"/>
      <c r="IS123" s="17"/>
      <c r="IT123" s="17"/>
      <c r="IU123" s="17"/>
    </row>
    <row r="124" spans="1:6" ht="15" outlineLevel="1">
      <c r="A124" s="66" t="s">
        <v>297</v>
      </c>
      <c r="B124" s="66"/>
      <c r="C124" s="66"/>
      <c r="D124" s="66"/>
      <c r="E124" s="66"/>
      <c r="F124" s="66"/>
    </row>
    <row r="125" spans="1:255" s="7" customFormat="1" ht="75.75" customHeight="1" outlineLevel="2">
      <c r="A125" s="12" t="s">
        <v>298</v>
      </c>
      <c r="B125" s="13" t="s">
        <v>299</v>
      </c>
      <c r="C125" s="14" t="s">
        <v>300</v>
      </c>
      <c r="D125" s="15">
        <f aca="true" t="shared" si="9" ref="D125:E170">E125*1.075</f>
        <v>9855.17</v>
      </c>
      <c r="E125" s="15">
        <f t="shared" si="9"/>
        <v>9167.6</v>
      </c>
      <c r="F125" s="15">
        <v>8528</v>
      </c>
      <c r="IR125" s="17"/>
      <c r="IS125" s="17"/>
      <c r="IT125" s="17"/>
      <c r="IU125" s="17"/>
    </row>
    <row r="126" spans="1:255" s="7" customFormat="1" ht="76.5" customHeight="1" outlineLevel="2">
      <c r="A126" s="12" t="s">
        <v>301</v>
      </c>
      <c r="B126" s="13" t="s">
        <v>302</v>
      </c>
      <c r="C126" s="14" t="s">
        <v>303</v>
      </c>
      <c r="D126" s="15">
        <f t="shared" si="9"/>
        <v>10014.646249999998</v>
      </c>
      <c r="E126" s="15">
        <f t="shared" si="9"/>
        <v>9315.949999999999</v>
      </c>
      <c r="F126" s="15">
        <v>8666</v>
      </c>
      <c r="IR126" s="17"/>
      <c r="IS126" s="17"/>
      <c r="IT126" s="17"/>
      <c r="IU126" s="17"/>
    </row>
    <row r="127" spans="1:255" s="7" customFormat="1" ht="76.5" customHeight="1" outlineLevel="2">
      <c r="A127" s="12" t="s">
        <v>304</v>
      </c>
      <c r="B127" s="13" t="s">
        <v>305</v>
      </c>
      <c r="C127" s="14" t="s">
        <v>306</v>
      </c>
      <c r="D127" s="15">
        <f t="shared" si="9"/>
        <v>11134.446875</v>
      </c>
      <c r="E127" s="15">
        <f t="shared" si="9"/>
        <v>10357.625</v>
      </c>
      <c r="F127" s="15">
        <v>9635</v>
      </c>
      <c r="IR127" s="17"/>
      <c r="IS127" s="17"/>
      <c r="IT127" s="17"/>
      <c r="IU127" s="17"/>
    </row>
    <row r="128" spans="1:255" s="7" customFormat="1" ht="86.25" customHeight="1" outlineLevel="2">
      <c r="A128" s="12" t="s">
        <v>307</v>
      </c>
      <c r="B128" s="13" t="s">
        <v>308</v>
      </c>
      <c r="C128" s="14" t="s">
        <v>309</v>
      </c>
      <c r="D128" s="15">
        <f t="shared" si="9"/>
        <v>11615.186874999998</v>
      </c>
      <c r="E128" s="15">
        <f t="shared" si="9"/>
        <v>10804.824999999999</v>
      </c>
      <c r="F128" s="15">
        <v>10051</v>
      </c>
      <c r="IR128" s="17"/>
      <c r="IS128" s="17"/>
      <c r="IT128" s="17"/>
      <c r="IU128" s="17"/>
    </row>
    <row r="129" spans="1:255" s="7" customFormat="1" ht="86.25" customHeight="1" outlineLevel="2">
      <c r="A129" s="12" t="s">
        <v>310</v>
      </c>
      <c r="B129" s="13" t="s">
        <v>311</v>
      </c>
      <c r="C129" s="14" t="s">
        <v>312</v>
      </c>
      <c r="D129" s="15">
        <f t="shared" si="9"/>
        <v>12355.9425</v>
      </c>
      <c r="E129" s="15">
        <f t="shared" si="9"/>
        <v>11493.9</v>
      </c>
      <c r="F129" s="15">
        <v>10692</v>
      </c>
      <c r="IR129" s="17"/>
      <c r="IS129" s="17"/>
      <c r="IT129" s="17"/>
      <c r="IU129" s="17"/>
    </row>
    <row r="130" spans="1:255" s="7" customFormat="1" ht="78" customHeight="1" outlineLevel="2">
      <c r="A130" s="12" t="s">
        <v>313</v>
      </c>
      <c r="B130" s="13" t="s">
        <v>314</v>
      </c>
      <c r="C130" s="14" t="s">
        <v>315</v>
      </c>
      <c r="D130" s="15">
        <f t="shared" si="9"/>
        <v>12810.103125</v>
      </c>
      <c r="E130" s="15">
        <f t="shared" si="9"/>
        <v>11916.375</v>
      </c>
      <c r="F130" s="15">
        <v>11085</v>
      </c>
      <c r="IR130" s="17"/>
      <c r="IS130" s="17"/>
      <c r="IT130" s="17"/>
      <c r="IU130" s="17"/>
    </row>
    <row r="131" spans="1:255" s="7" customFormat="1" ht="61.5" customHeight="1" outlineLevel="2">
      <c r="A131" s="12" t="s">
        <v>316</v>
      </c>
      <c r="B131" s="13" t="s">
        <v>317</v>
      </c>
      <c r="C131" s="14" t="s">
        <v>318</v>
      </c>
      <c r="D131" s="15">
        <f t="shared" si="9"/>
        <v>9365.185</v>
      </c>
      <c r="E131" s="15">
        <f t="shared" si="9"/>
        <v>8711.8</v>
      </c>
      <c r="F131" s="15">
        <v>8104</v>
      </c>
      <c r="IR131" s="17"/>
      <c r="IS131" s="17"/>
      <c r="IT131" s="17"/>
      <c r="IU131" s="17"/>
    </row>
    <row r="132" spans="1:255" s="7" customFormat="1" ht="78" customHeight="1" outlineLevel="2">
      <c r="A132" s="12" t="s">
        <v>319</v>
      </c>
      <c r="B132" s="13" t="s">
        <v>320</v>
      </c>
      <c r="C132" s="14" t="s">
        <v>321</v>
      </c>
      <c r="D132" s="15">
        <f t="shared" si="9"/>
        <v>10343.999374999998</v>
      </c>
      <c r="E132" s="15">
        <f t="shared" si="9"/>
        <v>9622.324999999999</v>
      </c>
      <c r="F132" s="15">
        <v>8951</v>
      </c>
      <c r="IR132" s="17"/>
      <c r="IS132" s="17"/>
      <c r="IT132" s="17"/>
      <c r="IU132" s="17"/>
    </row>
    <row r="133" spans="1:255" s="7" customFormat="1" ht="57.75" customHeight="1" outlineLevel="2">
      <c r="A133" s="12" t="s">
        <v>322</v>
      </c>
      <c r="B133" s="13" t="s">
        <v>323</v>
      </c>
      <c r="C133" s="14" t="s">
        <v>324</v>
      </c>
      <c r="D133" s="15">
        <f t="shared" si="9"/>
        <v>10909.1</v>
      </c>
      <c r="E133" s="15">
        <f t="shared" si="9"/>
        <v>10148</v>
      </c>
      <c r="F133" s="15">
        <v>9440</v>
      </c>
      <c r="IR133" s="17"/>
      <c r="IS133" s="17"/>
      <c r="IT133" s="17"/>
      <c r="IU133" s="17"/>
    </row>
    <row r="134" spans="1:255" s="7" customFormat="1" ht="76.5" customHeight="1" outlineLevel="2">
      <c r="A134" s="12" t="s">
        <v>325</v>
      </c>
      <c r="B134" s="13" t="s">
        <v>326</v>
      </c>
      <c r="C134" s="14" t="s">
        <v>327</v>
      </c>
      <c r="D134" s="15">
        <f t="shared" si="9"/>
        <v>11822.043749999999</v>
      </c>
      <c r="E134" s="15">
        <f t="shared" si="9"/>
        <v>10997.25</v>
      </c>
      <c r="F134" s="15">
        <v>10230</v>
      </c>
      <c r="IR134" s="17"/>
      <c r="IS134" s="17"/>
      <c r="IT134" s="17"/>
      <c r="IU134" s="17"/>
    </row>
    <row r="135" spans="1:255" s="7" customFormat="1" ht="72.75" customHeight="1" outlineLevel="2">
      <c r="A135" s="12" t="s">
        <v>328</v>
      </c>
      <c r="B135" s="20" t="s">
        <v>329</v>
      </c>
      <c r="C135" s="21" t="s">
        <v>330</v>
      </c>
      <c r="D135" s="15">
        <f t="shared" si="9"/>
        <v>12251.936249999999</v>
      </c>
      <c r="E135" s="15">
        <f t="shared" si="9"/>
        <v>11397.15</v>
      </c>
      <c r="F135" s="15">
        <v>10602</v>
      </c>
      <c r="IR135" s="17"/>
      <c r="IS135" s="17"/>
      <c r="IT135" s="17"/>
      <c r="IU135" s="17"/>
    </row>
    <row r="136" spans="1:255" s="7" customFormat="1" ht="82.5" customHeight="1" outlineLevel="2">
      <c r="A136" s="12" t="s">
        <v>331</v>
      </c>
      <c r="B136" s="20" t="s">
        <v>332</v>
      </c>
      <c r="C136" s="21" t="s">
        <v>333</v>
      </c>
      <c r="D136" s="15">
        <f t="shared" si="9"/>
        <v>13215.727499999999</v>
      </c>
      <c r="E136" s="15">
        <f t="shared" si="9"/>
        <v>12293.699999999999</v>
      </c>
      <c r="F136" s="15">
        <v>11436</v>
      </c>
      <c r="IR136" s="17"/>
      <c r="IS136" s="17"/>
      <c r="IT136" s="17"/>
      <c r="IU136" s="17"/>
    </row>
    <row r="137" spans="1:255" s="7" customFormat="1" ht="62.25" customHeight="1" outlineLevel="2">
      <c r="A137" s="12" t="s">
        <v>334</v>
      </c>
      <c r="B137" s="13" t="s">
        <v>335</v>
      </c>
      <c r="C137" s="14" t="s">
        <v>336</v>
      </c>
      <c r="D137" s="15">
        <f t="shared" si="9"/>
        <v>9716.495</v>
      </c>
      <c r="E137" s="15">
        <f t="shared" si="9"/>
        <v>9038.6</v>
      </c>
      <c r="F137" s="15">
        <v>8408</v>
      </c>
      <c r="IR137" s="17"/>
      <c r="IS137" s="17"/>
      <c r="IT137" s="17"/>
      <c r="IU137" s="17"/>
    </row>
    <row r="138" spans="1:255" s="7" customFormat="1" ht="60" outlineLevel="2">
      <c r="A138" s="12" t="s">
        <v>337</v>
      </c>
      <c r="B138" s="13" t="s">
        <v>338</v>
      </c>
      <c r="C138" s="14" t="s">
        <v>339</v>
      </c>
      <c r="D138" s="15">
        <f t="shared" si="9"/>
        <v>11002.705624999999</v>
      </c>
      <c r="E138" s="15">
        <f t="shared" si="9"/>
        <v>10235.074999999999</v>
      </c>
      <c r="F138" s="15">
        <v>9521</v>
      </c>
      <c r="IR138" s="17"/>
      <c r="IS138" s="17"/>
      <c r="IT138" s="17"/>
      <c r="IU138" s="17"/>
    </row>
    <row r="139" spans="1:255" s="7" customFormat="1" ht="60" outlineLevel="2">
      <c r="A139" s="12" t="s">
        <v>340</v>
      </c>
      <c r="B139" s="13" t="s">
        <v>341</v>
      </c>
      <c r="C139" s="14" t="s">
        <v>342</v>
      </c>
      <c r="D139" s="15">
        <f t="shared" si="9"/>
        <v>12300.472499999998</v>
      </c>
      <c r="E139" s="15">
        <f t="shared" si="9"/>
        <v>11442.3</v>
      </c>
      <c r="F139" s="15">
        <v>10644</v>
      </c>
      <c r="IR139" s="17"/>
      <c r="IS139" s="17"/>
      <c r="IT139" s="17"/>
      <c r="IU139" s="17"/>
    </row>
    <row r="140" spans="1:255" s="7" customFormat="1" ht="48" outlineLevel="2">
      <c r="A140" s="12" t="s">
        <v>343</v>
      </c>
      <c r="B140" s="13" t="s">
        <v>344</v>
      </c>
      <c r="C140" s="14" t="s">
        <v>345</v>
      </c>
      <c r="D140" s="15">
        <f t="shared" si="9"/>
        <v>10808.560625</v>
      </c>
      <c r="E140" s="15">
        <f t="shared" si="9"/>
        <v>10054.475</v>
      </c>
      <c r="F140" s="15">
        <v>9353</v>
      </c>
      <c r="IR140" s="17"/>
      <c r="IS140" s="17"/>
      <c r="IT140" s="17"/>
      <c r="IU140" s="17"/>
    </row>
    <row r="141" spans="1:255" s="7" customFormat="1" ht="51" customHeight="1" outlineLevel="2">
      <c r="A141" s="12" t="s">
        <v>346</v>
      </c>
      <c r="B141" s="13" t="s">
        <v>347</v>
      </c>
      <c r="C141" s="14" t="s">
        <v>348</v>
      </c>
      <c r="D141" s="15">
        <f t="shared" si="9"/>
        <v>11706.481249999999</v>
      </c>
      <c r="E141" s="15">
        <f t="shared" si="9"/>
        <v>10889.75</v>
      </c>
      <c r="F141" s="15">
        <v>10130</v>
      </c>
      <c r="IR141" s="17"/>
      <c r="IS141" s="17"/>
      <c r="IT141" s="17"/>
      <c r="IU141" s="17"/>
    </row>
    <row r="142" spans="1:255" s="7" customFormat="1" ht="49.5" customHeight="1" outlineLevel="2">
      <c r="A142" s="12" t="s">
        <v>349</v>
      </c>
      <c r="B142" s="13" t="s">
        <v>350</v>
      </c>
      <c r="C142" s="14" t="s">
        <v>351</v>
      </c>
      <c r="D142" s="15">
        <f t="shared" si="9"/>
        <v>11823.199374999998</v>
      </c>
      <c r="E142" s="15">
        <f t="shared" si="9"/>
        <v>10998.324999999999</v>
      </c>
      <c r="F142" s="15">
        <v>10231</v>
      </c>
      <c r="IR142" s="17"/>
      <c r="IS142" s="17"/>
      <c r="IT142" s="17"/>
      <c r="IU142" s="17"/>
    </row>
    <row r="143" spans="1:255" s="7" customFormat="1" ht="54" customHeight="1" outlineLevel="2">
      <c r="A143" s="12" t="s">
        <v>352</v>
      </c>
      <c r="B143" s="20" t="s">
        <v>353</v>
      </c>
      <c r="C143" s="21" t="s">
        <v>354</v>
      </c>
      <c r="D143" s="15">
        <f t="shared" si="9"/>
        <v>12803.169375</v>
      </c>
      <c r="E143" s="15">
        <f t="shared" si="9"/>
        <v>11909.925</v>
      </c>
      <c r="F143" s="15">
        <v>11079</v>
      </c>
      <c r="IR143" s="17"/>
      <c r="IS143" s="17"/>
      <c r="IT143" s="17"/>
      <c r="IU143" s="17"/>
    </row>
    <row r="144" spans="1:255" s="7" customFormat="1" ht="61.5" customHeight="1" outlineLevel="2">
      <c r="A144" s="12" t="s">
        <v>355</v>
      </c>
      <c r="B144" s="20" t="s">
        <v>356</v>
      </c>
      <c r="C144" s="21" t="s">
        <v>357</v>
      </c>
      <c r="D144" s="15">
        <f t="shared" si="9"/>
        <v>13137.145</v>
      </c>
      <c r="E144" s="15">
        <f t="shared" si="9"/>
        <v>12220.6</v>
      </c>
      <c r="F144" s="15">
        <v>11368</v>
      </c>
      <c r="IR144" s="17"/>
      <c r="IS144" s="17"/>
      <c r="IT144" s="17"/>
      <c r="IU144" s="17"/>
    </row>
    <row r="145" spans="1:255" s="7" customFormat="1" ht="66.75" customHeight="1" outlineLevel="2">
      <c r="A145" s="12" t="s">
        <v>358</v>
      </c>
      <c r="B145" s="20" t="s">
        <v>359</v>
      </c>
      <c r="C145" s="21" t="s">
        <v>360</v>
      </c>
      <c r="D145" s="15">
        <f t="shared" si="9"/>
        <v>14139.071875</v>
      </c>
      <c r="E145" s="15">
        <f t="shared" si="9"/>
        <v>13152.625</v>
      </c>
      <c r="F145" s="15">
        <v>12235</v>
      </c>
      <c r="IR145" s="17"/>
      <c r="IS145" s="17"/>
      <c r="IT145" s="17"/>
      <c r="IU145" s="17"/>
    </row>
    <row r="146" spans="1:255" s="7" customFormat="1" ht="51" customHeight="1" outlineLevel="2">
      <c r="A146" s="12" t="s">
        <v>361</v>
      </c>
      <c r="B146" s="13" t="s">
        <v>362</v>
      </c>
      <c r="C146" s="14" t="s">
        <v>363</v>
      </c>
      <c r="D146" s="15">
        <f t="shared" si="9"/>
        <v>9494.614999999998</v>
      </c>
      <c r="E146" s="15">
        <f t="shared" si="9"/>
        <v>8832.199999999999</v>
      </c>
      <c r="F146" s="15">
        <v>8216</v>
      </c>
      <c r="IR146" s="17"/>
      <c r="IS146" s="17"/>
      <c r="IT146" s="17"/>
      <c r="IU146" s="17"/>
    </row>
    <row r="147" spans="1:255" s="7" customFormat="1" ht="51.75" customHeight="1" outlineLevel="2">
      <c r="A147" s="12" t="s">
        <v>364</v>
      </c>
      <c r="B147" s="13" t="s">
        <v>365</v>
      </c>
      <c r="C147" s="14" t="s">
        <v>366</v>
      </c>
      <c r="D147" s="15">
        <f t="shared" si="9"/>
        <v>10638.683749999998</v>
      </c>
      <c r="E147" s="15">
        <f t="shared" si="9"/>
        <v>9896.449999999999</v>
      </c>
      <c r="F147" s="15">
        <v>9206</v>
      </c>
      <c r="IR147" s="17"/>
      <c r="IS147" s="17"/>
      <c r="IT147" s="17"/>
      <c r="IU147" s="17"/>
    </row>
    <row r="148" spans="1:255" s="7" customFormat="1" ht="48.75" customHeight="1" outlineLevel="2">
      <c r="A148" s="12" t="s">
        <v>367</v>
      </c>
      <c r="B148" s="13" t="s">
        <v>368</v>
      </c>
      <c r="C148" s="14" t="s">
        <v>369</v>
      </c>
      <c r="D148" s="15">
        <f t="shared" si="9"/>
        <v>10725.355624999998</v>
      </c>
      <c r="E148" s="15">
        <f t="shared" si="9"/>
        <v>9977.074999999999</v>
      </c>
      <c r="F148" s="15">
        <v>9281</v>
      </c>
      <c r="IR148" s="17"/>
      <c r="IS148" s="17"/>
      <c r="IT148" s="17"/>
      <c r="IU148" s="17"/>
    </row>
    <row r="149" spans="1:255" s="7" customFormat="1" ht="55.5" customHeight="1" outlineLevel="2">
      <c r="A149" s="12" t="s">
        <v>370</v>
      </c>
      <c r="B149" s="13" t="s">
        <v>371</v>
      </c>
      <c r="C149" s="14" t="s">
        <v>372</v>
      </c>
      <c r="D149" s="15">
        <f t="shared" si="9"/>
        <v>11681.0575</v>
      </c>
      <c r="E149" s="15">
        <f t="shared" si="9"/>
        <v>10866.1</v>
      </c>
      <c r="F149" s="15">
        <v>10108</v>
      </c>
      <c r="IR149" s="17"/>
      <c r="IS149" s="17"/>
      <c r="IT149" s="17"/>
      <c r="IU149" s="17"/>
    </row>
    <row r="150" spans="1:255" s="7" customFormat="1" ht="64.5" customHeight="1" outlineLevel="2">
      <c r="A150" s="12" t="s">
        <v>373</v>
      </c>
      <c r="B150" s="13" t="s">
        <v>374</v>
      </c>
      <c r="C150" s="14" t="s">
        <v>375</v>
      </c>
      <c r="D150" s="15">
        <f t="shared" si="9"/>
        <v>12049.701874999999</v>
      </c>
      <c r="E150" s="15">
        <f t="shared" si="9"/>
        <v>11209.025</v>
      </c>
      <c r="F150" s="15">
        <v>10427</v>
      </c>
      <c r="IR150" s="17"/>
      <c r="IS150" s="17"/>
      <c r="IT150" s="17"/>
      <c r="IU150" s="17"/>
    </row>
    <row r="151" spans="1:255" s="7" customFormat="1" ht="69.75" customHeight="1" outlineLevel="2">
      <c r="A151" s="12" t="s">
        <v>376</v>
      </c>
      <c r="B151" s="13" t="s">
        <v>377</v>
      </c>
      <c r="C151" s="14" t="s">
        <v>378</v>
      </c>
      <c r="D151" s="15">
        <f t="shared" si="9"/>
        <v>13048.161874999998</v>
      </c>
      <c r="E151" s="15">
        <f t="shared" si="9"/>
        <v>12137.824999999999</v>
      </c>
      <c r="F151" s="15">
        <v>11291</v>
      </c>
      <c r="IR151" s="17"/>
      <c r="IS151" s="17"/>
      <c r="IT151" s="17"/>
      <c r="IU151" s="17"/>
    </row>
    <row r="152" spans="1:255" s="7" customFormat="1" ht="42.75" customHeight="1" outlineLevel="2">
      <c r="A152" s="12" t="s">
        <v>379</v>
      </c>
      <c r="B152" s="13" t="s">
        <v>380</v>
      </c>
      <c r="C152" s="14" t="s">
        <v>381</v>
      </c>
      <c r="D152" s="15">
        <f t="shared" si="9"/>
        <v>13430.67375</v>
      </c>
      <c r="E152" s="15">
        <f t="shared" si="9"/>
        <v>12493.65</v>
      </c>
      <c r="F152" s="15">
        <v>11622</v>
      </c>
      <c r="IR152" s="17"/>
      <c r="IS152" s="17"/>
      <c r="IT152" s="17"/>
      <c r="IU152" s="17"/>
    </row>
    <row r="153" spans="1:255" s="7" customFormat="1" ht="41.25" customHeight="1" outlineLevel="2">
      <c r="A153" s="12" t="s">
        <v>382</v>
      </c>
      <c r="B153" s="13" t="s">
        <v>383</v>
      </c>
      <c r="C153" s="14" t="s">
        <v>381</v>
      </c>
      <c r="D153" s="15">
        <f t="shared" si="9"/>
        <v>14449.935</v>
      </c>
      <c r="E153" s="15">
        <f t="shared" si="9"/>
        <v>13441.8</v>
      </c>
      <c r="F153" s="15">
        <v>12504</v>
      </c>
      <c r="IR153" s="17"/>
      <c r="IS153" s="17"/>
      <c r="IT153" s="17"/>
      <c r="IU153" s="17"/>
    </row>
    <row r="154" spans="1:255" s="7" customFormat="1" ht="52.5" customHeight="1" outlineLevel="2">
      <c r="A154" s="12" t="s">
        <v>384</v>
      </c>
      <c r="B154" s="13" t="s">
        <v>385</v>
      </c>
      <c r="C154" s="14" t="s">
        <v>386</v>
      </c>
      <c r="D154" s="15">
        <f t="shared" si="9"/>
        <v>13265.419375</v>
      </c>
      <c r="E154" s="15">
        <f t="shared" si="9"/>
        <v>12339.925</v>
      </c>
      <c r="F154" s="15">
        <v>11479</v>
      </c>
      <c r="IR154" s="17"/>
      <c r="IS154" s="17"/>
      <c r="IT154" s="17"/>
      <c r="IU154" s="17"/>
    </row>
    <row r="155" spans="1:255" s="7" customFormat="1" ht="52.5" customHeight="1" outlineLevel="2">
      <c r="A155" s="12" t="s">
        <v>387</v>
      </c>
      <c r="B155" s="13" t="s">
        <v>388</v>
      </c>
      <c r="C155" s="14" t="s">
        <v>389</v>
      </c>
      <c r="D155" s="15">
        <f t="shared" si="9"/>
        <v>14906.406874999999</v>
      </c>
      <c r="E155" s="15">
        <f t="shared" si="9"/>
        <v>13866.425</v>
      </c>
      <c r="F155" s="15">
        <v>12899</v>
      </c>
      <c r="IR155" s="17"/>
      <c r="IS155" s="17"/>
      <c r="IT155" s="17"/>
      <c r="IU155" s="17"/>
    </row>
    <row r="156" spans="1:255" s="7" customFormat="1" ht="52.5" customHeight="1" outlineLevel="2">
      <c r="A156" s="12" t="s">
        <v>390</v>
      </c>
      <c r="B156" s="13" t="s">
        <v>391</v>
      </c>
      <c r="C156" s="14" t="s">
        <v>392</v>
      </c>
      <c r="D156" s="15">
        <f t="shared" si="9"/>
        <v>19014.653749999998</v>
      </c>
      <c r="E156" s="15">
        <f t="shared" si="9"/>
        <v>17688.05</v>
      </c>
      <c r="F156" s="15">
        <v>16454</v>
      </c>
      <c r="IR156" s="17"/>
      <c r="IS156" s="17"/>
      <c r="IT156" s="17"/>
      <c r="IU156" s="17"/>
    </row>
    <row r="157" spans="1:255" s="7" customFormat="1" ht="60" customHeight="1" outlineLevel="2">
      <c r="A157" s="12" t="s">
        <v>393</v>
      </c>
      <c r="B157" s="13" t="s">
        <v>394</v>
      </c>
      <c r="C157" s="14" t="s">
        <v>395</v>
      </c>
      <c r="D157" s="15">
        <f t="shared" si="9"/>
        <v>19384.453749999997</v>
      </c>
      <c r="E157" s="15">
        <f t="shared" si="9"/>
        <v>18032.05</v>
      </c>
      <c r="F157" s="15">
        <v>16774</v>
      </c>
      <c r="IR157" s="17"/>
      <c r="IS157" s="17"/>
      <c r="IT157" s="17"/>
      <c r="IU157" s="17"/>
    </row>
    <row r="158" spans="1:255" s="7" customFormat="1" ht="52.5" customHeight="1" outlineLevel="2">
      <c r="A158" s="12" t="s">
        <v>396</v>
      </c>
      <c r="B158" s="13" t="s">
        <v>397</v>
      </c>
      <c r="C158" s="14" t="s">
        <v>398</v>
      </c>
      <c r="D158" s="15">
        <f t="shared" si="9"/>
        <v>14320.505</v>
      </c>
      <c r="E158" s="15">
        <f t="shared" si="9"/>
        <v>13321.4</v>
      </c>
      <c r="F158" s="15">
        <v>12392</v>
      </c>
      <c r="IR158" s="17"/>
      <c r="IS158" s="17"/>
      <c r="IT158" s="17"/>
      <c r="IU158" s="17"/>
    </row>
    <row r="159" spans="1:255" s="7" customFormat="1" ht="52.5" customHeight="1" outlineLevel="2">
      <c r="A159" s="12" t="s">
        <v>399</v>
      </c>
      <c r="B159" s="13" t="s">
        <v>400</v>
      </c>
      <c r="C159" s="14" t="s">
        <v>401</v>
      </c>
      <c r="D159" s="15">
        <f t="shared" si="9"/>
        <v>18650.631875</v>
      </c>
      <c r="E159" s="15">
        <f t="shared" si="9"/>
        <v>17349.425</v>
      </c>
      <c r="F159" s="15">
        <v>16139</v>
      </c>
      <c r="IR159" s="17"/>
      <c r="IS159" s="17"/>
      <c r="IT159" s="17"/>
      <c r="IU159" s="17"/>
    </row>
    <row r="160" spans="1:255" s="7" customFormat="1" ht="52.5" customHeight="1" outlineLevel="2">
      <c r="A160" s="12" t="s">
        <v>402</v>
      </c>
      <c r="B160" s="13" t="s">
        <v>403</v>
      </c>
      <c r="C160" s="14" t="s">
        <v>404</v>
      </c>
      <c r="D160" s="15">
        <f t="shared" si="9"/>
        <v>18303.944375</v>
      </c>
      <c r="E160" s="15">
        <f t="shared" si="9"/>
        <v>17026.925</v>
      </c>
      <c r="F160" s="15">
        <v>15839</v>
      </c>
      <c r="IR160" s="17"/>
      <c r="IS160" s="17"/>
      <c r="IT160" s="17"/>
      <c r="IU160" s="17"/>
    </row>
    <row r="161" spans="1:255" s="7" customFormat="1" ht="52.5" customHeight="1" outlineLevel="2">
      <c r="A161" s="12" t="s">
        <v>405</v>
      </c>
      <c r="B161" s="13" t="s">
        <v>406</v>
      </c>
      <c r="C161" s="14" t="s">
        <v>398</v>
      </c>
      <c r="D161" s="15">
        <f t="shared" si="9"/>
        <v>15420.659999999998</v>
      </c>
      <c r="E161" s="15">
        <f t="shared" si="9"/>
        <v>14344.8</v>
      </c>
      <c r="F161" s="15">
        <v>13344</v>
      </c>
      <c r="IR161" s="17"/>
      <c r="IS161" s="17"/>
      <c r="IT161" s="17"/>
      <c r="IU161" s="17"/>
    </row>
    <row r="162" spans="1:255" s="7" customFormat="1" ht="52.5" customHeight="1" outlineLevel="2">
      <c r="A162" s="12" t="s">
        <v>407</v>
      </c>
      <c r="B162" s="13" t="s">
        <v>408</v>
      </c>
      <c r="C162" s="14" t="s">
        <v>409</v>
      </c>
      <c r="D162" s="15">
        <f t="shared" si="9"/>
        <v>16003.094999999998</v>
      </c>
      <c r="E162" s="15">
        <f t="shared" si="9"/>
        <v>14886.599999999999</v>
      </c>
      <c r="F162" s="15">
        <v>13848</v>
      </c>
      <c r="IR162" s="17"/>
      <c r="IS162" s="17"/>
      <c r="IT162" s="17"/>
      <c r="IU162" s="17"/>
    </row>
    <row r="163" spans="1:255" s="7" customFormat="1" ht="52.5" customHeight="1" outlineLevel="2">
      <c r="A163" s="12" t="s">
        <v>410</v>
      </c>
      <c r="B163" s="13" t="s">
        <v>411</v>
      </c>
      <c r="C163" s="14" t="s">
        <v>401</v>
      </c>
      <c r="D163" s="15">
        <f t="shared" si="9"/>
        <v>19465.3475</v>
      </c>
      <c r="E163" s="15">
        <f t="shared" si="9"/>
        <v>18107.3</v>
      </c>
      <c r="F163" s="15">
        <v>16844</v>
      </c>
      <c r="IR163" s="17"/>
      <c r="IS163" s="17"/>
      <c r="IT163" s="17"/>
      <c r="IU163" s="17"/>
    </row>
    <row r="164" spans="1:255" s="7" customFormat="1" ht="52.5" customHeight="1" outlineLevel="2">
      <c r="A164" s="12" t="s">
        <v>412</v>
      </c>
      <c r="B164" s="13" t="s">
        <v>413</v>
      </c>
      <c r="C164" s="14" t="s">
        <v>414</v>
      </c>
      <c r="D164" s="15">
        <f t="shared" si="9"/>
        <v>19696.4725</v>
      </c>
      <c r="E164" s="15">
        <f t="shared" si="9"/>
        <v>18322.3</v>
      </c>
      <c r="F164" s="15">
        <v>17044</v>
      </c>
      <c r="IR164" s="17"/>
      <c r="IS164" s="17"/>
      <c r="IT164" s="17"/>
      <c r="IU164" s="17"/>
    </row>
    <row r="165" spans="1:255" s="7" customFormat="1" ht="52.5" customHeight="1" outlineLevel="2">
      <c r="A165" s="12" t="s">
        <v>415</v>
      </c>
      <c r="B165" s="13" t="s">
        <v>416</v>
      </c>
      <c r="C165" s="14" t="s">
        <v>404</v>
      </c>
      <c r="D165" s="15">
        <f t="shared" si="9"/>
        <v>19109.415</v>
      </c>
      <c r="E165" s="15">
        <f t="shared" si="9"/>
        <v>17776.2</v>
      </c>
      <c r="F165" s="15">
        <v>16536</v>
      </c>
      <c r="IR165" s="17"/>
      <c r="IS165" s="17"/>
      <c r="IT165" s="17"/>
      <c r="IU165" s="17"/>
    </row>
    <row r="166" spans="1:255" s="7" customFormat="1" ht="52.5" customHeight="1" outlineLevel="2">
      <c r="A166" s="12" t="s">
        <v>417</v>
      </c>
      <c r="B166" s="13" t="s">
        <v>418</v>
      </c>
      <c r="C166" s="14" t="s">
        <v>419</v>
      </c>
      <c r="D166" s="15">
        <f t="shared" si="9"/>
        <v>19570.509374999998</v>
      </c>
      <c r="E166" s="15">
        <f t="shared" si="9"/>
        <v>18205.125</v>
      </c>
      <c r="F166" s="15">
        <v>16935</v>
      </c>
      <c r="IR166" s="17"/>
      <c r="IS166" s="17"/>
      <c r="IT166" s="17"/>
      <c r="IU166" s="17"/>
    </row>
    <row r="167" spans="1:255" s="7" customFormat="1" ht="45.75" customHeight="1" outlineLevel="2">
      <c r="A167" s="12" t="s">
        <v>420</v>
      </c>
      <c r="B167" s="13" t="s">
        <v>421</v>
      </c>
      <c r="C167" s="14" t="s">
        <v>381</v>
      </c>
      <c r="D167" s="15">
        <f t="shared" si="9"/>
        <v>15450.70625</v>
      </c>
      <c r="E167" s="15">
        <f t="shared" si="9"/>
        <v>14372.75</v>
      </c>
      <c r="F167" s="15">
        <v>13370</v>
      </c>
      <c r="IR167" s="17"/>
      <c r="IS167" s="17"/>
      <c r="IT167" s="17"/>
      <c r="IU167" s="17"/>
    </row>
    <row r="168" spans="1:255" s="7" customFormat="1" ht="52.5" customHeight="1" outlineLevel="2">
      <c r="A168" s="12" t="s">
        <v>422</v>
      </c>
      <c r="B168" s="13" t="s">
        <v>423</v>
      </c>
      <c r="C168" s="14" t="s">
        <v>398</v>
      </c>
      <c r="D168" s="15">
        <f t="shared" si="9"/>
        <v>16218.041249999998</v>
      </c>
      <c r="E168" s="15">
        <f t="shared" si="9"/>
        <v>15086.55</v>
      </c>
      <c r="F168" s="15">
        <v>14034</v>
      </c>
      <c r="IR168" s="17"/>
      <c r="IS168" s="17"/>
      <c r="IT168" s="17"/>
      <c r="IU168" s="17"/>
    </row>
    <row r="169" spans="1:255" s="7" customFormat="1" ht="52.5" customHeight="1" outlineLevel="2">
      <c r="A169" s="12" t="s">
        <v>424</v>
      </c>
      <c r="B169" s="13" t="s">
        <v>425</v>
      </c>
      <c r="C169" s="14" t="s">
        <v>404</v>
      </c>
      <c r="D169" s="15">
        <f t="shared" si="9"/>
        <v>19549.708124999997</v>
      </c>
      <c r="E169" s="15">
        <f t="shared" si="9"/>
        <v>18185.774999999998</v>
      </c>
      <c r="F169" s="15">
        <v>16917</v>
      </c>
      <c r="IR169" s="17"/>
      <c r="IS169" s="17"/>
      <c r="IT169" s="17"/>
      <c r="IU169" s="17"/>
    </row>
    <row r="170" spans="1:255" s="7" customFormat="1" ht="52.5" customHeight="1" outlineLevel="2">
      <c r="A170" s="12" t="s">
        <v>426</v>
      </c>
      <c r="B170" s="13" t="s">
        <v>427</v>
      </c>
      <c r="C170" s="14" t="s">
        <v>401</v>
      </c>
      <c r="D170" s="15">
        <f t="shared" si="9"/>
        <v>20325.132499999996</v>
      </c>
      <c r="E170" s="15">
        <f t="shared" si="9"/>
        <v>18907.1</v>
      </c>
      <c r="F170" s="15">
        <v>17588</v>
      </c>
      <c r="IR170" s="17"/>
      <c r="IS170" s="17"/>
      <c r="IT170" s="17"/>
      <c r="IU170" s="17"/>
    </row>
    <row r="171" spans="1:6" ht="15" outlineLevel="1">
      <c r="A171" s="66" t="s">
        <v>428</v>
      </c>
      <c r="B171" s="66"/>
      <c r="C171" s="66"/>
      <c r="D171" s="66"/>
      <c r="E171" s="66"/>
      <c r="F171" s="66"/>
    </row>
    <row r="172" spans="1:255" s="7" customFormat="1" ht="75" customHeight="1" outlineLevel="2">
      <c r="A172" s="12" t="s">
        <v>429</v>
      </c>
      <c r="B172" s="13" t="s">
        <v>299</v>
      </c>
      <c r="C172" s="14" t="s">
        <v>430</v>
      </c>
      <c r="D172" s="15">
        <f aca="true" t="shared" si="10" ref="D172:E191">E172*1.075</f>
        <v>11826.204</v>
      </c>
      <c r="E172" s="15">
        <f t="shared" si="10"/>
        <v>11001.12</v>
      </c>
      <c r="F172" s="15">
        <f aca="true" t="shared" si="11" ref="F172:F183">F125*1.2</f>
        <v>10233.6</v>
      </c>
      <c r="IR172" s="17"/>
      <c r="IS172" s="17"/>
      <c r="IT172" s="17"/>
      <c r="IU172" s="17"/>
    </row>
    <row r="173" spans="1:255" s="7" customFormat="1" ht="74.25" customHeight="1" outlineLevel="2">
      <c r="A173" s="12" t="s">
        <v>431</v>
      </c>
      <c r="B173" s="13" t="s">
        <v>302</v>
      </c>
      <c r="C173" s="14" t="s">
        <v>432</v>
      </c>
      <c r="D173" s="15">
        <f t="shared" si="10"/>
        <v>12017.575499999997</v>
      </c>
      <c r="E173" s="15">
        <f t="shared" si="10"/>
        <v>11179.139999999998</v>
      </c>
      <c r="F173" s="15">
        <f t="shared" si="11"/>
        <v>10399.199999999999</v>
      </c>
      <c r="IR173" s="17"/>
      <c r="IS173" s="17"/>
      <c r="IT173" s="17"/>
      <c r="IU173" s="17"/>
    </row>
    <row r="174" spans="1:255" s="7" customFormat="1" ht="77.25" customHeight="1" outlineLevel="2">
      <c r="A174" s="12" t="s">
        <v>433</v>
      </c>
      <c r="B174" s="13" t="s">
        <v>305</v>
      </c>
      <c r="C174" s="14" t="s">
        <v>434</v>
      </c>
      <c r="D174" s="15">
        <f t="shared" si="10"/>
        <v>13361.336249999998</v>
      </c>
      <c r="E174" s="15">
        <f t="shared" si="10"/>
        <v>12429.15</v>
      </c>
      <c r="F174" s="15">
        <f t="shared" si="11"/>
        <v>11562</v>
      </c>
      <c r="IR174" s="17"/>
      <c r="IS174" s="17"/>
      <c r="IT174" s="17"/>
      <c r="IU174" s="17"/>
    </row>
    <row r="175" spans="1:255" s="7" customFormat="1" ht="74.25" customHeight="1" outlineLevel="2">
      <c r="A175" s="12" t="s">
        <v>435</v>
      </c>
      <c r="B175" s="13" t="s">
        <v>308</v>
      </c>
      <c r="C175" s="14" t="s">
        <v>436</v>
      </c>
      <c r="D175" s="15">
        <f t="shared" si="10"/>
        <v>13938.22425</v>
      </c>
      <c r="E175" s="15">
        <f t="shared" si="10"/>
        <v>12965.789999999999</v>
      </c>
      <c r="F175" s="15">
        <f t="shared" si="11"/>
        <v>12061.199999999999</v>
      </c>
      <c r="IR175" s="17"/>
      <c r="IS175" s="17"/>
      <c r="IT175" s="17"/>
      <c r="IU175" s="17"/>
    </row>
    <row r="176" spans="1:255" s="7" customFormat="1" ht="77.25" customHeight="1" outlineLevel="2">
      <c r="A176" s="12" t="s">
        <v>437</v>
      </c>
      <c r="B176" s="13" t="s">
        <v>311</v>
      </c>
      <c r="C176" s="14" t="s">
        <v>438</v>
      </c>
      <c r="D176" s="15">
        <f t="shared" si="10"/>
        <v>14827.130999999998</v>
      </c>
      <c r="E176" s="15">
        <f t="shared" si="10"/>
        <v>13792.679999999998</v>
      </c>
      <c r="F176" s="15">
        <f t="shared" si="11"/>
        <v>12830.4</v>
      </c>
      <c r="IR176" s="17"/>
      <c r="IS176" s="17"/>
      <c r="IT176" s="17"/>
      <c r="IU176" s="17"/>
    </row>
    <row r="177" spans="1:255" s="7" customFormat="1" ht="74.25" customHeight="1" outlineLevel="2">
      <c r="A177" s="12" t="s">
        <v>439</v>
      </c>
      <c r="B177" s="13" t="s">
        <v>314</v>
      </c>
      <c r="C177" s="14" t="s">
        <v>440</v>
      </c>
      <c r="D177" s="15">
        <f t="shared" si="10"/>
        <v>15372.123749999999</v>
      </c>
      <c r="E177" s="15">
        <f t="shared" si="10"/>
        <v>14299.65</v>
      </c>
      <c r="F177" s="15">
        <f t="shared" si="11"/>
        <v>13302</v>
      </c>
      <c r="IR177" s="17"/>
      <c r="IS177" s="17"/>
      <c r="IT177" s="17"/>
      <c r="IU177" s="17"/>
    </row>
    <row r="178" spans="1:255" s="7" customFormat="1" ht="48" outlineLevel="2">
      <c r="A178" s="12" t="s">
        <v>441</v>
      </c>
      <c r="B178" s="22" t="s">
        <v>317</v>
      </c>
      <c r="C178" s="21" t="s">
        <v>442</v>
      </c>
      <c r="D178" s="15">
        <f t="shared" si="10"/>
        <v>11238.221999999998</v>
      </c>
      <c r="E178" s="15">
        <f t="shared" si="10"/>
        <v>10454.159999999998</v>
      </c>
      <c r="F178" s="15">
        <f t="shared" si="11"/>
        <v>9724.8</v>
      </c>
      <c r="IR178" s="17"/>
      <c r="IS178" s="17"/>
      <c r="IT178" s="17"/>
      <c r="IU178" s="17"/>
    </row>
    <row r="179" spans="1:255" s="7" customFormat="1" ht="72" outlineLevel="2">
      <c r="A179" s="12" t="s">
        <v>443</v>
      </c>
      <c r="B179" s="22" t="s">
        <v>320</v>
      </c>
      <c r="C179" s="21" t="s">
        <v>444</v>
      </c>
      <c r="D179" s="15">
        <f t="shared" si="10"/>
        <v>12412.799249999998</v>
      </c>
      <c r="E179" s="15">
        <f t="shared" si="10"/>
        <v>11546.789999999999</v>
      </c>
      <c r="F179" s="15">
        <f t="shared" si="11"/>
        <v>10741.199999999999</v>
      </c>
      <c r="IR179" s="17"/>
      <c r="IS179" s="17"/>
      <c r="IT179" s="17"/>
      <c r="IU179" s="17"/>
    </row>
    <row r="180" spans="1:255" s="7" customFormat="1" ht="48" outlineLevel="2">
      <c r="A180" s="12" t="s">
        <v>445</v>
      </c>
      <c r="B180" s="13" t="s">
        <v>323</v>
      </c>
      <c r="C180" s="21" t="s">
        <v>446</v>
      </c>
      <c r="D180" s="15">
        <f t="shared" si="10"/>
        <v>13090.92</v>
      </c>
      <c r="E180" s="15">
        <f t="shared" si="10"/>
        <v>12177.6</v>
      </c>
      <c r="F180" s="15">
        <f t="shared" si="11"/>
        <v>11328</v>
      </c>
      <c r="IR180" s="17"/>
      <c r="IS180" s="17"/>
      <c r="IT180" s="17"/>
      <c r="IU180" s="17"/>
    </row>
    <row r="181" spans="1:255" s="7" customFormat="1" ht="72" outlineLevel="2">
      <c r="A181" s="12" t="s">
        <v>447</v>
      </c>
      <c r="B181" s="13" t="s">
        <v>326</v>
      </c>
      <c r="C181" s="21" t="s">
        <v>448</v>
      </c>
      <c r="D181" s="15">
        <f t="shared" si="10"/>
        <v>14186.452499999998</v>
      </c>
      <c r="E181" s="15">
        <f t="shared" si="10"/>
        <v>13196.699999999999</v>
      </c>
      <c r="F181" s="15">
        <f t="shared" si="11"/>
        <v>12276</v>
      </c>
      <c r="IR181" s="17"/>
      <c r="IS181" s="17"/>
      <c r="IT181" s="17"/>
      <c r="IU181" s="17"/>
    </row>
    <row r="182" spans="1:255" s="7" customFormat="1" ht="60" outlineLevel="2">
      <c r="A182" s="12" t="s">
        <v>449</v>
      </c>
      <c r="B182" s="20" t="s">
        <v>329</v>
      </c>
      <c r="C182" s="21" t="s">
        <v>450</v>
      </c>
      <c r="D182" s="15">
        <f t="shared" si="10"/>
        <v>14702.323499999999</v>
      </c>
      <c r="E182" s="15">
        <f t="shared" si="10"/>
        <v>13676.58</v>
      </c>
      <c r="F182" s="15">
        <f t="shared" si="11"/>
        <v>12722.4</v>
      </c>
      <c r="IR182" s="17"/>
      <c r="IS182" s="17"/>
      <c r="IT182" s="17"/>
      <c r="IU182" s="17"/>
    </row>
    <row r="183" spans="1:255" s="7" customFormat="1" ht="72" outlineLevel="2">
      <c r="A183" s="12" t="s">
        <v>451</v>
      </c>
      <c r="B183" s="20" t="s">
        <v>332</v>
      </c>
      <c r="C183" s="21" t="s">
        <v>452</v>
      </c>
      <c r="D183" s="15">
        <f t="shared" si="10"/>
        <v>15858.872999999998</v>
      </c>
      <c r="E183" s="15">
        <f t="shared" si="10"/>
        <v>14752.439999999999</v>
      </c>
      <c r="F183" s="15">
        <f t="shared" si="11"/>
        <v>13723.199999999999</v>
      </c>
      <c r="IR183" s="17"/>
      <c r="IS183" s="17"/>
      <c r="IT183" s="17"/>
      <c r="IU183" s="17"/>
    </row>
    <row r="184" spans="1:255" s="7" customFormat="1" ht="60" outlineLevel="2">
      <c r="A184" s="12" t="s">
        <v>453</v>
      </c>
      <c r="B184" s="13" t="s">
        <v>335</v>
      </c>
      <c r="C184" s="21" t="s">
        <v>454</v>
      </c>
      <c r="D184" s="15">
        <f t="shared" si="10"/>
        <v>10688.1445</v>
      </c>
      <c r="E184" s="15">
        <f t="shared" si="10"/>
        <v>9942.460000000001</v>
      </c>
      <c r="F184" s="15">
        <f aca="true" t="shared" si="12" ref="F184:F198">F137*1.1</f>
        <v>9248.800000000001</v>
      </c>
      <c r="IR184" s="17"/>
      <c r="IS184" s="17"/>
      <c r="IT184" s="17"/>
      <c r="IU184" s="17"/>
    </row>
    <row r="185" spans="1:255" s="7" customFormat="1" ht="48" outlineLevel="2">
      <c r="A185" s="12" t="s">
        <v>455</v>
      </c>
      <c r="B185" s="13" t="s">
        <v>338</v>
      </c>
      <c r="C185" s="21" t="s">
        <v>456</v>
      </c>
      <c r="D185" s="15">
        <f t="shared" si="10"/>
        <v>12102.9761875</v>
      </c>
      <c r="E185" s="15">
        <f t="shared" si="10"/>
        <v>11258.5825</v>
      </c>
      <c r="F185" s="15">
        <f t="shared" si="12"/>
        <v>10473.1</v>
      </c>
      <c r="IR185" s="17"/>
      <c r="IS185" s="17"/>
      <c r="IT185" s="17"/>
      <c r="IU185" s="17"/>
    </row>
    <row r="186" spans="1:255" s="7" customFormat="1" ht="48" outlineLevel="2">
      <c r="A186" s="12" t="s">
        <v>457</v>
      </c>
      <c r="B186" s="13" t="s">
        <v>341</v>
      </c>
      <c r="C186" s="14" t="s">
        <v>458</v>
      </c>
      <c r="D186" s="15">
        <f t="shared" si="10"/>
        <v>13530.51975</v>
      </c>
      <c r="E186" s="15">
        <f t="shared" si="10"/>
        <v>12586.53</v>
      </c>
      <c r="F186" s="15">
        <f t="shared" si="12"/>
        <v>11708.400000000001</v>
      </c>
      <c r="IR186" s="17"/>
      <c r="IS186" s="17"/>
      <c r="IT186" s="17"/>
      <c r="IU186" s="17"/>
    </row>
    <row r="187" spans="1:255" s="7" customFormat="1" ht="42" customHeight="1" outlineLevel="2">
      <c r="A187" s="12" t="s">
        <v>459</v>
      </c>
      <c r="B187" s="13" t="s">
        <v>344</v>
      </c>
      <c r="C187" s="21" t="s">
        <v>460</v>
      </c>
      <c r="D187" s="15">
        <f t="shared" si="10"/>
        <v>11889.416687500001</v>
      </c>
      <c r="E187" s="15">
        <f t="shared" si="10"/>
        <v>11059.9225</v>
      </c>
      <c r="F187" s="15">
        <f t="shared" si="12"/>
        <v>10288.300000000001</v>
      </c>
      <c r="IR187" s="17"/>
      <c r="IS187" s="17"/>
      <c r="IT187" s="17"/>
      <c r="IU187" s="17"/>
    </row>
    <row r="188" spans="1:255" s="7" customFormat="1" ht="48" outlineLevel="2">
      <c r="A188" s="12" t="s">
        <v>461</v>
      </c>
      <c r="B188" s="13" t="s">
        <v>347</v>
      </c>
      <c r="C188" s="21" t="s">
        <v>462</v>
      </c>
      <c r="D188" s="15">
        <f t="shared" si="10"/>
        <v>12877.129375</v>
      </c>
      <c r="E188" s="15">
        <f t="shared" si="10"/>
        <v>11978.725</v>
      </c>
      <c r="F188" s="15">
        <f t="shared" si="12"/>
        <v>11143</v>
      </c>
      <c r="IR188" s="17"/>
      <c r="IS188" s="17"/>
      <c r="IT188" s="17"/>
      <c r="IU188" s="17"/>
    </row>
    <row r="189" spans="1:255" s="7" customFormat="1" ht="48" outlineLevel="2">
      <c r="A189" s="12" t="s">
        <v>463</v>
      </c>
      <c r="B189" s="13" t="s">
        <v>350</v>
      </c>
      <c r="C189" s="21" t="s">
        <v>464</v>
      </c>
      <c r="D189" s="15">
        <f t="shared" si="10"/>
        <v>13005.519312499999</v>
      </c>
      <c r="E189" s="15">
        <f t="shared" si="10"/>
        <v>12098.1575</v>
      </c>
      <c r="F189" s="15">
        <f t="shared" si="12"/>
        <v>11254.1</v>
      </c>
      <c r="IR189" s="17"/>
      <c r="IS189" s="17"/>
      <c r="IT189" s="17"/>
      <c r="IU189" s="17"/>
    </row>
    <row r="190" spans="1:255" s="7" customFormat="1" ht="48" outlineLevel="2">
      <c r="A190" s="12" t="s">
        <v>465</v>
      </c>
      <c r="B190" s="20" t="s">
        <v>353</v>
      </c>
      <c r="C190" s="21" t="s">
        <v>466</v>
      </c>
      <c r="D190" s="15">
        <f t="shared" si="10"/>
        <v>14083.486312500001</v>
      </c>
      <c r="E190" s="15">
        <f t="shared" si="10"/>
        <v>13100.917500000001</v>
      </c>
      <c r="F190" s="15">
        <f t="shared" si="12"/>
        <v>12186.900000000001</v>
      </c>
      <c r="IR190" s="17"/>
      <c r="IS190" s="17"/>
      <c r="IT190" s="17"/>
      <c r="IU190" s="17"/>
    </row>
    <row r="191" spans="1:255" s="7" customFormat="1" ht="60.75" customHeight="1" outlineLevel="2">
      <c r="A191" s="12" t="s">
        <v>467</v>
      </c>
      <c r="B191" s="20" t="s">
        <v>356</v>
      </c>
      <c r="C191" s="21" t="s">
        <v>468</v>
      </c>
      <c r="D191" s="15">
        <f t="shared" si="10"/>
        <v>14450.859499999999</v>
      </c>
      <c r="E191" s="15">
        <f t="shared" si="10"/>
        <v>13442.66</v>
      </c>
      <c r="F191" s="15">
        <f t="shared" si="12"/>
        <v>12504.800000000001</v>
      </c>
      <c r="IR191" s="17"/>
      <c r="IS191" s="17"/>
      <c r="IT191" s="17"/>
      <c r="IU191" s="17"/>
    </row>
    <row r="192" spans="1:255" s="7" customFormat="1" ht="60.75" customHeight="1" outlineLevel="2">
      <c r="A192" s="12" t="s">
        <v>469</v>
      </c>
      <c r="B192" s="20" t="s">
        <v>359</v>
      </c>
      <c r="C192" s="21" t="s">
        <v>470</v>
      </c>
      <c r="D192" s="15">
        <f aca="true" t="shared" si="13" ref="D192:E230">E192*1.075</f>
        <v>15552.9790625</v>
      </c>
      <c r="E192" s="15">
        <f t="shared" si="13"/>
        <v>14467.8875</v>
      </c>
      <c r="F192" s="15">
        <f t="shared" si="12"/>
        <v>13458.500000000002</v>
      </c>
      <c r="IR192" s="17"/>
      <c r="IS192" s="17"/>
      <c r="IT192" s="17"/>
      <c r="IU192" s="17"/>
    </row>
    <row r="193" spans="1:255" s="7" customFormat="1" ht="48" outlineLevel="2">
      <c r="A193" s="12" t="s">
        <v>471</v>
      </c>
      <c r="B193" s="13" t="s">
        <v>362</v>
      </c>
      <c r="C193" s="14" t="s">
        <v>472</v>
      </c>
      <c r="D193" s="15">
        <f t="shared" si="13"/>
        <v>10444.0765</v>
      </c>
      <c r="E193" s="15">
        <f t="shared" si="13"/>
        <v>9715.42</v>
      </c>
      <c r="F193" s="15">
        <f t="shared" si="12"/>
        <v>9037.6</v>
      </c>
      <c r="IR193" s="17"/>
      <c r="IS193" s="17"/>
      <c r="IT193" s="17"/>
      <c r="IU193" s="17"/>
    </row>
    <row r="194" spans="1:255" s="7" customFormat="1" ht="51.75" customHeight="1" outlineLevel="2">
      <c r="A194" s="12" t="s">
        <v>473</v>
      </c>
      <c r="B194" s="13" t="s">
        <v>365</v>
      </c>
      <c r="C194" s="14" t="s">
        <v>474</v>
      </c>
      <c r="D194" s="15">
        <f t="shared" si="13"/>
        <v>11702.552124999998</v>
      </c>
      <c r="E194" s="15">
        <f t="shared" si="13"/>
        <v>10886.095</v>
      </c>
      <c r="F194" s="15">
        <f t="shared" si="12"/>
        <v>10126.6</v>
      </c>
      <c r="IR194" s="17"/>
      <c r="IS194" s="17"/>
      <c r="IT194" s="17"/>
      <c r="IU194" s="17"/>
    </row>
    <row r="195" spans="1:255" s="7" customFormat="1" ht="51" customHeight="1" outlineLevel="2">
      <c r="A195" s="12" t="s">
        <v>475</v>
      </c>
      <c r="B195" s="13" t="s">
        <v>368</v>
      </c>
      <c r="C195" s="14" t="s">
        <v>476</v>
      </c>
      <c r="D195" s="15">
        <f t="shared" si="13"/>
        <v>11797.8911875</v>
      </c>
      <c r="E195" s="15">
        <f t="shared" si="13"/>
        <v>10974.7825</v>
      </c>
      <c r="F195" s="15">
        <f t="shared" si="12"/>
        <v>10209.1</v>
      </c>
      <c r="IR195" s="17"/>
      <c r="IS195" s="17"/>
      <c r="IT195" s="17"/>
      <c r="IU195" s="17"/>
    </row>
    <row r="196" spans="1:255" s="7" customFormat="1" ht="48" customHeight="1" outlineLevel="2">
      <c r="A196" s="12" t="s">
        <v>477</v>
      </c>
      <c r="B196" s="13" t="s">
        <v>371</v>
      </c>
      <c r="C196" s="14" t="s">
        <v>478</v>
      </c>
      <c r="D196" s="15">
        <f t="shared" si="13"/>
        <v>12849.16325</v>
      </c>
      <c r="E196" s="15">
        <f t="shared" si="13"/>
        <v>11952.710000000001</v>
      </c>
      <c r="F196" s="15">
        <f t="shared" si="12"/>
        <v>11118.800000000001</v>
      </c>
      <c r="IR196" s="17"/>
      <c r="IS196" s="17"/>
      <c r="IT196" s="17"/>
      <c r="IU196" s="17"/>
    </row>
    <row r="197" spans="1:255" s="7" customFormat="1" ht="56.25" customHeight="1" outlineLevel="2">
      <c r="A197" s="12" t="s">
        <v>479</v>
      </c>
      <c r="B197" s="13" t="s">
        <v>374</v>
      </c>
      <c r="C197" s="14" t="s">
        <v>480</v>
      </c>
      <c r="D197" s="15">
        <f t="shared" si="13"/>
        <v>13254.6720625</v>
      </c>
      <c r="E197" s="15">
        <f t="shared" si="13"/>
        <v>12329.9275</v>
      </c>
      <c r="F197" s="15">
        <f t="shared" si="12"/>
        <v>11469.7</v>
      </c>
      <c r="IR197" s="17"/>
      <c r="IS197" s="17"/>
      <c r="IT197" s="17"/>
      <c r="IU197" s="17"/>
    </row>
    <row r="198" spans="1:255" s="7" customFormat="1" ht="65.25" customHeight="1" outlineLevel="2">
      <c r="A198" s="12" t="s">
        <v>481</v>
      </c>
      <c r="B198" s="13" t="s">
        <v>377</v>
      </c>
      <c r="C198" s="14" t="s">
        <v>482</v>
      </c>
      <c r="D198" s="15">
        <f t="shared" si="13"/>
        <v>14352.9780625</v>
      </c>
      <c r="E198" s="15">
        <f t="shared" si="13"/>
        <v>13351.6075</v>
      </c>
      <c r="F198" s="15">
        <f t="shared" si="12"/>
        <v>12420.1</v>
      </c>
      <c r="IR198" s="17"/>
      <c r="IS198" s="17"/>
      <c r="IT198" s="17"/>
      <c r="IU198" s="17"/>
    </row>
    <row r="199" spans="1:255" s="7" customFormat="1" ht="50.25" customHeight="1" outlineLevel="2">
      <c r="A199" s="12" t="s">
        <v>483</v>
      </c>
      <c r="B199" s="13" t="s">
        <v>380</v>
      </c>
      <c r="C199" s="14" t="s">
        <v>484</v>
      </c>
      <c r="D199" s="15">
        <f t="shared" si="13"/>
        <v>16116.8085</v>
      </c>
      <c r="E199" s="15">
        <f t="shared" si="13"/>
        <v>14992.38</v>
      </c>
      <c r="F199" s="15">
        <f>F152*1.2</f>
        <v>13946.4</v>
      </c>
      <c r="IR199" s="17"/>
      <c r="IS199" s="17"/>
      <c r="IT199" s="17"/>
      <c r="IU199" s="17"/>
    </row>
    <row r="200" spans="1:255" s="7" customFormat="1" ht="51.75" customHeight="1" outlineLevel="2">
      <c r="A200" s="12" t="s">
        <v>485</v>
      </c>
      <c r="B200" s="13" t="s">
        <v>383</v>
      </c>
      <c r="C200" s="14" t="s">
        <v>486</v>
      </c>
      <c r="D200" s="15">
        <f t="shared" si="13"/>
        <v>17339.922</v>
      </c>
      <c r="E200" s="15">
        <f t="shared" si="13"/>
        <v>16130.159999999998</v>
      </c>
      <c r="F200" s="15">
        <f>F153*1.2</f>
        <v>15004.8</v>
      </c>
      <c r="IR200" s="17"/>
      <c r="IS200" s="17"/>
      <c r="IT200" s="17"/>
      <c r="IU200" s="17"/>
    </row>
    <row r="201" spans="1:255" s="7" customFormat="1" ht="51.75" customHeight="1" outlineLevel="2">
      <c r="A201" s="12" t="s">
        <v>487</v>
      </c>
      <c r="B201" s="13" t="s">
        <v>385</v>
      </c>
      <c r="C201" s="14" t="s">
        <v>386</v>
      </c>
      <c r="D201" s="15">
        <f t="shared" si="13"/>
        <v>15918.503249999998</v>
      </c>
      <c r="E201" s="15">
        <f t="shared" si="13"/>
        <v>14807.909999999998</v>
      </c>
      <c r="F201" s="15">
        <f aca="true" t="shared" si="14" ref="F201:F217">F154*1.2</f>
        <v>13774.8</v>
      </c>
      <c r="IR201" s="17"/>
      <c r="IS201" s="17"/>
      <c r="IT201" s="17"/>
      <c r="IU201" s="17"/>
    </row>
    <row r="202" spans="1:255" s="7" customFormat="1" ht="51.75" customHeight="1" outlineLevel="2">
      <c r="A202" s="12" t="s">
        <v>488</v>
      </c>
      <c r="B202" s="13" t="s">
        <v>388</v>
      </c>
      <c r="C202" s="14" t="s">
        <v>389</v>
      </c>
      <c r="D202" s="15">
        <f t="shared" si="13"/>
        <v>17887.68825</v>
      </c>
      <c r="E202" s="15">
        <f t="shared" si="13"/>
        <v>16639.71</v>
      </c>
      <c r="F202" s="15">
        <f t="shared" si="14"/>
        <v>15478.8</v>
      </c>
      <c r="IR202" s="17"/>
      <c r="IS202" s="17"/>
      <c r="IT202" s="17"/>
      <c r="IU202" s="17"/>
    </row>
    <row r="203" spans="1:255" s="7" customFormat="1" ht="51.75" customHeight="1" outlineLevel="2">
      <c r="A203" s="12" t="s">
        <v>489</v>
      </c>
      <c r="B203" s="13" t="s">
        <v>391</v>
      </c>
      <c r="C203" s="14" t="s">
        <v>392</v>
      </c>
      <c r="D203" s="15">
        <f t="shared" si="13"/>
        <v>22817.584499999997</v>
      </c>
      <c r="E203" s="15">
        <f t="shared" si="13"/>
        <v>21225.66</v>
      </c>
      <c r="F203" s="15">
        <f t="shared" si="14"/>
        <v>19744.8</v>
      </c>
      <c r="IR203" s="17"/>
      <c r="IS203" s="17"/>
      <c r="IT203" s="17"/>
      <c r="IU203" s="17"/>
    </row>
    <row r="204" spans="1:255" s="7" customFormat="1" ht="57.75" customHeight="1" outlineLevel="2">
      <c r="A204" s="12" t="s">
        <v>490</v>
      </c>
      <c r="B204" s="13" t="s">
        <v>394</v>
      </c>
      <c r="C204" s="14" t="s">
        <v>395</v>
      </c>
      <c r="D204" s="15">
        <f t="shared" si="13"/>
        <v>23261.3445</v>
      </c>
      <c r="E204" s="15">
        <f t="shared" si="13"/>
        <v>21638.46</v>
      </c>
      <c r="F204" s="15">
        <f t="shared" si="14"/>
        <v>20128.8</v>
      </c>
      <c r="IR204" s="17"/>
      <c r="IS204" s="17"/>
      <c r="IT204" s="17"/>
      <c r="IU204" s="17"/>
    </row>
    <row r="205" spans="1:255" s="7" customFormat="1" ht="51.75" customHeight="1" outlineLevel="2">
      <c r="A205" s="12" t="s">
        <v>491</v>
      </c>
      <c r="B205" s="13" t="s">
        <v>397</v>
      </c>
      <c r="C205" s="14" t="s">
        <v>398</v>
      </c>
      <c r="D205" s="15">
        <f t="shared" si="13"/>
        <v>17184.605999999996</v>
      </c>
      <c r="E205" s="15">
        <f t="shared" si="13"/>
        <v>15985.679999999998</v>
      </c>
      <c r="F205" s="15">
        <f t="shared" si="14"/>
        <v>14870.4</v>
      </c>
      <c r="IR205" s="17"/>
      <c r="IS205" s="17"/>
      <c r="IT205" s="17"/>
      <c r="IU205" s="17"/>
    </row>
    <row r="206" spans="1:255" s="7" customFormat="1" ht="51.75" customHeight="1" outlineLevel="2">
      <c r="A206" s="12" t="s">
        <v>492</v>
      </c>
      <c r="B206" s="13" t="s">
        <v>400</v>
      </c>
      <c r="C206" s="14" t="s">
        <v>401</v>
      </c>
      <c r="D206" s="15">
        <f t="shared" si="13"/>
        <v>22380.758249999995</v>
      </c>
      <c r="E206" s="15">
        <f t="shared" si="13"/>
        <v>20819.309999999998</v>
      </c>
      <c r="F206" s="15">
        <f t="shared" si="14"/>
        <v>19366.8</v>
      </c>
      <c r="IR206" s="17"/>
      <c r="IS206" s="17"/>
      <c r="IT206" s="17"/>
      <c r="IU206" s="17"/>
    </row>
    <row r="207" spans="1:255" s="7" customFormat="1" ht="51.75" customHeight="1" outlineLevel="2">
      <c r="A207" s="12" t="s">
        <v>493</v>
      </c>
      <c r="B207" s="13" t="s">
        <v>403</v>
      </c>
      <c r="C207" s="14" t="s">
        <v>404</v>
      </c>
      <c r="D207" s="15">
        <f t="shared" si="13"/>
        <v>21964.733249999997</v>
      </c>
      <c r="E207" s="15">
        <f t="shared" si="13"/>
        <v>20432.309999999998</v>
      </c>
      <c r="F207" s="15">
        <f t="shared" si="14"/>
        <v>19006.8</v>
      </c>
      <c r="IR207" s="17"/>
      <c r="IS207" s="17"/>
      <c r="IT207" s="17"/>
      <c r="IU207" s="17"/>
    </row>
    <row r="208" spans="1:255" s="7" customFormat="1" ht="51.75" customHeight="1" outlineLevel="2">
      <c r="A208" s="12" t="s">
        <v>494</v>
      </c>
      <c r="B208" s="13" t="s">
        <v>406</v>
      </c>
      <c r="C208" s="14" t="s">
        <v>398</v>
      </c>
      <c r="D208" s="15">
        <f t="shared" si="13"/>
        <v>18504.791999999998</v>
      </c>
      <c r="E208" s="15">
        <f t="shared" si="13"/>
        <v>17213.76</v>
      </c>
      <c r="F208" s="15">
        <f t="shared" si="14"/>
        <v>16012.8</v>
      </c>
      <c r="IR208" s="17"/>
      <c r="IS208" s="17"/>
      <c r="IT208" s="17"/>
      <c r="IU208" s="17"/>
    </row>
    <row r="209" spans="1:255" s="7" customFormat="1" ht="51.75" customHeight="1" outlineLevel="2">
      <c r="A209" s="12" t="s">
        <v>495</v>
      </c>
      <c r="B209" s="13" t="s">
        <v>408</v>
      </c>
      <c r="C209" s="14" t="s">
        <v>409</v>
      </c>
      <c r="D209" s="15">
        <f t="shared" si="13"/>
        <v>19203.713999999996</v>
      </c>
      <c r="E209" s="15">
        <f t="shared" si="13"/>
        <v>17863.92</v>
      </c>
      <c r="F209" s="15">
        <f t="shared" si="14"/>
        <v>16617.6</v>
      </c>
      <c r="IR209" s="17"/>
      <c r="IS209" s="17"/>
      <c r="IT209" s="17"/>
      <c r="IU209" s="17"/>
    </row>
    <row r="210" spans="1:255" s="7" customFormat="1" ht="51.75" customHeight="1" outlineLevel="2">
      <c r="A210" s="12" t="s">
        <v>496</v>
      </c>
      <c r="B210" s="13" t="s">
        <v>411</v>
      </c>
      <c r="C210" s="14" t="s">
        <v>401</v>
      </c>
      <c r="D210" s="15">
        <f t="shared" si="13"/>
        <v>23358.416999999998</v>
      </c>
      <c r="E210" s="15">
        <f t="shared" si="13"/>
        <v>21728.76</v>
      </c>
      <c r="F210" s="15">
        <f t="shared" si="14"/>
        <v>20212.8</v>
      </c>
      <c r="IR210" s="17"/>
      <c r="IS210" s="17"/>
      <c r="IT210" s="17"/>
      <c r="IU210" s="17"/>
    </row>
    <row r="211" spans="1:255" s="7" customFormat="1" ht="51.75" customHeight="1" outlineLevel="2">
      <c r="A211" s="12" t="s">
        <v>497</v>
      </c>
      <c r="B211" s="13" t="s">
        <v>413</v>
      </c>
      <c r="C211" s="14" t="s">
        <v>414</v>
      </c>
      <c r="D211" s="15">
        <f t="shared" si="13"/>
        <v>23635.766999999996</v>
      </c>
      <c r="E211" s="15">
        <f t="shared" si="13"/>
        <v>21986.76</v>
      </c>
      <c r="F211" s="15">
        <f t="shared" si="14"/>
        <v>20452.8</v>
      </c>
      <c r="IR211" s="17"/>
      <c r="IS211" s="17"/>
      <c r="IT211" s="17"/>
      <c r="IU211" s="17"/>
    </row>
    <row r="212" spans="1:255" s="7" customFormat="1" ht="51.75" customHeight="1" outlineLevel="2">
      <c r="A212" s="12" t="s">
        <v>498</v>
      </c>
      <c r="B212" s="13" t="s">
        <v>416</v>
      </c>
      <c r="C212" s="14" t="s">
        <v>404</v>
      </c>
      <c r="D212" s="15">
        <f t="shared" si="13"/>
        <v>22931.298</v>
      </c>
      <c r="E212" s="15">
        <f t="shared" si="13"/>
        <v>21331.44</v>
      </c>
      <c r="F212" s="15">
        <f t="shared" si="14"/>
        <v>19843.2</v>
      </c>
      <c r="IR212" s="17"/>
      <c r="IS212" s="17"/>
      <c r="IT212" s="17"/>
      <c r="IU212" s="17"/>
    </row>
    <row r="213" spans="1:255" s="7" customFormat="1" ht="51.75" customHeight="1" outlineLevel="2">
      <c r="A213" s="12" t="s">
        <v>499</v>
      </c>
      <c r="B213" s="13" t="s">
        <v>418</v>
      </c>
      <c r="C213" s="14" t="s">
        <v>419</v>
      </c>
      <c r="D213" s="15">
        <f t="shared" si="13"/>
        <v>23484.611249999998</v>
      </c>
      <c r="E213" s="15">
        <f t="shared" si="13"/>
        <v>21846.149999999998</v>
      </c>
      <c r="F213" s="15">
        <f t="shared" si="14"/>
        <v>20322</v>
      </c>
      <c r="IR213" s="17"/>
      <c r="IS213" s="17"/>
      <c r="IT213" s="17"/>
      <c r="IU213" s="17"/>
    </row>
    <row r="214" spans="1:255" s="7" customFormat="1" ht="51.75" customHeight="1" outlineLevel="2">
      <c r="A214" s="12" t="s">
        <v>500</v>
      </c>
      <c r="B214" s="13" t="s">
        <v>501</v>
      </c>
      <c r="C214" s="14" t="s">
        <v>381</v>
      </c>
      <c r="D214" s="15">
        <f t="shared" si="13"/>
        <v>18540.8475</v>
      </c>
      <c r="E214" s="15">
        <f t="shared" si="13"/>
        <v>17247.3</v>
      </c>
      <c r="F214" s="15">
        <f t="shared" si="14"/>
        <v>16044</v>
      </c>
      <c r="IR214" s="17"/>
      <c r="IS214" s="17"/>
      <c r="IT214" s="17"/>
      <c r="IU214" s="17"/>
    </row>
    <row r="215" spans="1:255" s="7" customFormat="1" ht="51.75" customHeight="1" outlineLevel="2">
      <c r="A215" s="12" t="s">
        <v>502</v>
      </c>
      <c r="B215" s="13" t="s">
        <v>423</v>
      </c>
      <c r="C215" s="14" t="s">
        <v>398</v>
      </c>
      <c r="D215" s="15">
        <f t="shared" si="13"/>
        <v>19461.649499999996</v>
      </c>
      <c r="E215" s="15">
        <f t="shared" si="13"/>
        <v>18103.859999999997</v>
      </c>
      <c r="F215" s="15">
        <f t="shared" si="14"/>
        <v>16840.8</v>
      </c>
      <c r="IR215" s="17"/>
      <c r="IS215" s="17"/>
      <c r="IT215" s="17"/>
      <c r="IU215" s="17"/>
    </row>
    <row r="216" spans="1:255" s="7" customFormat="1" ht="51.75" customHeight="1" outlineLevel="2">
      <c r="A216" s="12" t="s">
        <v>503</v>
      </c>
      <c r="B216" s="13" t="s">
        <v>504</v>
      </c>
      <c r="C216" s="14" t="s">
        <v>404</v>
      </c>
      <c r="D216" s="15">
        <f t="shared" si="13"/>
        <v>23459.649749999997</v>
      </c>
      <c r="E216" s="15">
        <f t="shared" si="13"/>
        <v>21822.929999999997</v>
      </c>
      <c r="F216" s="15">
        <f t="shared" si="14"/>
        <v>20300.399999999998</v>
      </c>
      <c r="IR216" s="17"/>
      <c r="IS216" s="17"/>
      <c r="IT216" s="17"/>
      <c r="IU216" s="17"/>
    </row>
    <row r="217" spans="1:255" s="7" customFormat="1" ht="51.75" customHeight="1" outlineLevel="2">
      <c r="A217" s="12" t="s">
        <v>505</v>
      </c>
      <c r="B217" s="13" t="s">
        <v>427</v>
      </c>
      <c r="C217" s="14" t="s">
        <v>401</v>
      </c>
      <c r="D217" s="15">
        <f t="shared" si="13"/>
        <v>24390.158999999996</v>
      </c>
      <c r="E217" s="15">
        <f t="shared" si="13"/>
        <v>22688.519999999997</v>
      </c>
      <c r="F217" s="15">
        <f t="shared" si="14"/>
        <v>21105.6</v>
      </c>
      <c r="IR217" s="17"/>
      <c r="IS217" s="17"/>
      <c r="IT217" s="17"/>
      <c r="IU217" s="17"/>
    </row>
    <row r="218" spans="1:255" s="7" customFormat="1" ht="36" customHeight="1" outlineLevel="2">
      <c r="A218" s="12" t="s">
        <v>506</v>
      </c>
      <c r="B218" s="13" t="s">
        <v>507</v>
      </c>
      <c r="C218" s="14" t="s">
        <v>508</v>
      </c>
      <c r="D218" s="15">
        <f t="shared" si="13"/>
        <v>4065.4887499999995</v>
      </c>
      <c r="E218" s="15">
        <f t="shared" si="13"/>
        <v>3781.85</v>
      </c>
      <c r="F218" s="18">
        <v>3518</v>
      </c>
      <c r="IR218" s="17"/>
      <c r="IS218" s="17"/>
      <c r="IT218" s="17"/>
      <c r="IU218" s="17"/>
    </row>
    <row r="219" spans="1:255" s="7" customFormat="1" ht="36" customHeight="1" outlineLevel="2">
      <c r="A219" s="12" t="s">
        <v>509</v>
      </c>
      <c r="B219" s="13" t="s">
        <v>510</v>
      </c>
      <c r="C219" s="14" t="s">
        <v>511</v>
      </c>
      <c r="D219" s="15">
        <f t="shared" si="13"/>
        <v>5573.579374999999</v>
      </c>
      <c r="E219" s="15">
        <f t="shared" si="13"/>
        <v>5184.724999999999</v>
      </c>
      <c r="F219" s="18">
        <v>4823</v>
      </c>
      <c r="IR219" s="17"/>
      <c r="IS219" s="17"/>
      <c r="IT219" s="17"/>
      <c r="IU219" s="17"/>
    </row>
    <row r="220" spans="1:255" s="7" customFormat="1" ht="53.25" customHeight="1" outlineLevel="2">
      <c r="A220" s="12" t="s">
        <v>512</v>
      </c>
      <c r="B220" s="13" t="s">
        <v>513</v>
      </c>
      <c r="C220" s="14" t="s">
        <v>514</v>
      </c>
      <c r="D220" s="15">
        <f t="shared" si="13"/>
        <v>5736.5225</v>
      </c>
      <c r="E220" s="15">
        <f t="shared" si="13"/>
        <v>5336.3</v>
      </c>
      <c r="F220" s="18">
        <v>4964</v>
      </c>
      <c r="IR220" s="17"/>
      <c r="IS220" s="17"/>
      <c r="IT220" s="17"/>
      <c r="IU220" s="17"/>
    </row>
    <row r="221" spans="1:255" s="7" customFormat="1" ht="44.25" customHeight="1" outlineLevel="2">
      <c r="A221" s="12" t="s">
        <v>515</v>
      </c>
      <c r="B221" s="13" t="s">
        <v>516</v>
      </c>
      <c r="C221" s="14" t="s">
        <v>517</v>
      </c>
      <c r="D221" s="15">
        <f t="shared" si="13"/>
        <v>7155.629999999999</v>
      </c>
      <c r="E221" s="15">
        <f t="shared" si="13"/>
        <v>6656.4</v>
      </c>
      <c r="F221" s="18">
        <v>6192</v>
      </c>
      <c r="IR221" s="17"/>
      <c r="IS221" s="17"/>
      <c r="IT221" s="17"/>
      <c r="IU221" s="17"/>
    </row>
    <row r="222" spans="1:255" s="7" customFormat="1" ht="57" customHeight="1" outlineLevel="2">
      <c r="A222" s="12" t="s">
        <v>518</v>
      </c>
      <c r="B222" s="13" t="s">
        <v>519</v>
      </c>
      <c r="C222" s="14" t="s">
        <v>520</v>
      </c>
      <c r="D222" s="15">
        <f t="shared" si="13"/>
        <v>8278.8975</v>
      </c>
      <c r="E222" s="15">
        <f t="shared" si="13"/>
        <v>7701.299999999999</v>
      </c>
      <c r="F222" s="18">
        <v>7164</v>
      </c>
      <c r="IR222" s="17"/>
      <c r="IS222" s="17"/>
      <c r="IT222" s="17"/>
      <c r="IU222" s="17"/>
    </row>
    <row r="223" spans="1:255" s="7" customFormat="1" ht="51.75" customHeight="1" outlineLevel="2">
      <c r="A223" s="12" t="s">
        <v>521</v>
      </c>
      <c r="B223" s="13" t="s">
        <v>522</v>
      </c>
      <c r="C223" s="14" t="s">
        <v>523</v>
      </c>
      <c r="D223" s="15">
        <f t="shared" si="13"/>
        <v>4107.0912499999995</v>
      </c>
      <c r="E223" s="15">
        <f t="shared" si="13"/>
        <v>3820.5499999999997</v>
      </c>
      <c r="F223" s="18">
        <v>3554</v>
      </c>
      <c r="IR223" s="17"/>
      <c r="IS223" s="17"/>
      <c r="IT223" s="17"/>
      <c r="IU223" s="17"/>
    </row>
    <row r="224" spans="1:255" s="7" customFormat="1" ht="65.25" customHeight="1" outlineLevel="2">
      <c r="A224" s="12" t="s">
        <v>524</v>
      </c>
      <c r="B224" s="13" t="s">
        <v>525</v>
      </c>
      <c r="C224" s="14" t="s">
        <v>526</v>
      </c>
      <c r="D224" s="15">
        <f t="shared" si="13"/>
        <v>4709.171875</v>
      </c>
      <c r="E224" s="15">
        <f t="shared" si="13"/>
        <v>4380.625</v>
      </c>
      <c r="F224" s="18">
        <v>4075</v>
      </c>
      <c r="IR224" s="17"/>
      <c r="IS224" s="17"/>
      <c r="IT224" s="17"/>
      <c r="IU224" s="17"/>
    </row>
    <row r="225" spans="1:255" s="7" customFormat="1" ht="60.75" customHeight="1" outlineLevel="2">
      <c r="A225" s="12" t="s">
        <v>527</v>
      </c>
      <c r="B225" s="13" t="s">
        <v>528</v>
      </c>
      <c r="C225" s="14" t="s">
        <v>529</v>
      </c>
      <c r="D225" s="15">
        <f t="shared" si="13"/>
        <v>6075.120625</v>
      </c>
      <c r="E225" s="15">
        <f t="shared" si="13"/>
        <v>5651.275</v>
      </c>
      <c r="F225" s="18">
        <v>5257</v>
      </c>
      <c r="IR225" s="17"/>
      <c r="IS225" s="17"/>
      <c r="IT225" s="17"/>
      <c r="IU225" s="17"/>
    </row>
    <row r="226" spans="1:255" s="7" customFormat="1" ht="66" customHeight="1" outlineLevel="2">
      <c r="A226" s="12" t="s">
        <v>530</v>
      </c>
      <c r="B226" s="13" t="s">
        <v>531</v>
      </c>
      <c r="C226" s="14" t="s">
        <v>532</v>
      </c>
      <c r="D226" s="15">
        <f t="shared" si="13"/>
        <v>7192.609999999999</v>
      </c>
      <c r="E226" s="15">
        <f t="shared" si="13"/>
        <v>6690.799999999999</v>
      </c>
      <c r="F226" s="18">
        <v>6224</v>
      </c>
      <c r="IR226" s="17"/>
      <c r="IS226" s="17"/>
      <c r="IT226" s="17"/>
      <c r="IU226" s="17"/>
    </row>
    <row r="227" spans="1:255" s="7" customFormat="1" ht="36" outlineLevel="2">
      <c r="A227" s="12" t="s">
        <v>533</v>
      </c>
      <c r="B227" s="13" t="s">
        <v>534</v>
      </c>
      <c r="C227" s="21" t="s">
        <v>535</v>
      </c>
      <c r="D227" s="15">
        <f t="shared" si="13"/>
        <v>8800.084375</v>
      </c>
      <c r="E227" s="15">
        <f t="shared" si="13"/>
        <v>8186.125</v>
      </c>
      <c r="F227" s="18">
        <v>7615</v>
      </c>
      <c r="IR227" s="17"/>
      <c r="IS227" s="17"/>
      <c r="IT227" s="17"/>
      <c r="IU227" s="17"/>
    </row>
    <row r="228" spans="1:255" s="7" customFormat="1" ht="36" outlineLevel="2">
      <c r="A228" s="12" t="s">
        <v>536</v>
      </c>
      <c r="B228" s="13" t="s">
        <v>537</v>
      </c>
      <c r="C228" s="21" t="s">
        <v>538</v>
      </c>
      <c r="D228" s="15">
        <f t="shared" si="13"/>
        <v>10036.603125</v>
      </c>
      <c r="E228" s="15">
        <f t="shared" si="13"/>
        <v>9336.375</v>
      </c>
      <c r="F228" s="18">
        <v>8685</v>
      </c>
      <c r="IR228" s="17"/>
      <c r="IS228" s="17"/>
      <c r="IT228" s="17"/>
      <c r="IU228" s="17"/>
    </row>
    <row r="229" spans="1:255" s="7" customFormat="1" ht="36" outlineLevel="2">
      <c r="A229" s="12" t="s">
        <v>539</v>
      </c>
      <c r="B229" s="13" t="s">
        <v>540</v>
      </c>
      <c r="C229" s="21" t="s">
        <v>541</v>
      </c>
      <c r="D229" s="15">
        <f t="shared" si="13"/>
        <v>11119.42375</v>
      </c>
      <c r="E229" s="15">
        <f t="shared" si="13"/>
        <v>10343.65</v>
      </c>
      <c r="F229" s="18">
        <v>9622</v>
      </c>
      <c r="IR229" s="17"/>
      <c r="IS229" s="17"/>
      <c r="IT229" s="17"/>
      <c r="IU229" s="17"/>
    </row>
    <row r="230" spans="1:255" s="7" customFormat="1" ht="36" outlineLevel="2">
      <c r="A230" s="12" t="s">
        <v>542</v>
      </c>
      <c r="B230" s="13" t="s">
        <v>543</v>
      </c>
      <c r="C230" s="21" t="s">
        <v>544</v>
      </c>
      <c r="D230" s="15">
        <f t="shared" si="13"/>
        <v>9120.1925</v>
      </c>
      <c r="E230" s="15">
        <f t="shared" si="13"/>
        <v>8483.9</v>
      </c>
      <c r="F230" s="18">
        <v>7892</v>
      </c>
      <c r="IR230" s="17"/>
      <c r="IS230" s="17"/>
      <c r="IT230" s="17"/>
      <c r="IU230" s="17"/>
    </row>
    <row r="231" spans="1:255" s="7" customFormat="1" ht="36" outlineLevel="2">
      <c r="A231" s="12" t="s">
        <v>545</v>
      </c>
      <c r="B231" s="13" t="s">
        <v>546</v>
      </c>
      <c r="C231" s="21" t="s">
        <v>547</v>
      </c>
      <c r="D231" s="15">
        <f aca="true" t="shared" si="15" ref="D231:E244">E231*1.075</f>
        <v>10354.4</v>
      </c>
      <c r="E231" s="15">
        <f t="shared" si="15"/>
        <v>9632</v>
      </c>
      <c r="F231" s="18">
        <v>8960</v>
      </c>
      <c r="IR231" s="17"/>
      <c r="IS231" s="17"/>
      <c r="IT231" s="17"/>
      <c r="IU231" s="17"/>
    </row>
    <row r="232" spans="1:255" s="7" customFormat="1" ht="36" outlineLevel="2">
      <c r="A232" s="12" t="s">
        <v>548</v>
      </c>
      <c r="B232" s="13" t="s">
        <v>549</v>
      </c>
      <c r="C232" s="21" t="s">
        <v>550</v>
      </c>
      <c r="D232" s="15">
        <f t="shared" si="15"/>
        <v>11438.37625</v>
      </c>
      <c r="E232" s="15">
        <f t="shared" si="15"/>
        <v>10640.35</v>
      </c>
      <c r="F232" s="18">
        <v>9898</v>
      </c>
      <c r="IR232" s="17"/>
      <c r="IS232" s="17"/>
      <c r="IT232" s="17"/>
      <c r="IU232" s="17"/>
    </row>
    <row r="233" spans="1:255" s="7" customFormat="1" ht="36" outlineLevel="2">
      <c r="A233" s="12" t="s">
        <v>551</v>
      </c>
      <c r="B233" s="13" t="s">
        <v>552</v>
      </c>
      <c r="C233" s="21" t="s">
        <v>553</v>
      </c>
      <c r="D233" s="15">
        <f t="shared" si="15"/>
        <v>9530.439375</v>
      </c>
      <c r="E233" s="15">
        <f t="shared" si="15"/>
        <v>8865.525</v>
      </c>
      <c r="F233" s="18">
        <v>8247</v>
      </c>
      <c r="IR233" s="17"/>
      <c r="IS233" s="17"/>
      <c r="IT233" s="17"/>
      <c r="IU233" s="17"/>
    </row>
    <row r="234" spans="1:255" s="7" customFormat="1" ht="36" outlineLevel="2">
      <c r="A234" s="12" t="s">
        <v>554</v>
      </c>
      <c r="B234" s="13" t="s">
        <v>555</v>
      </c>
      <c r="C234" s="21" t="s">
        <v>556</v>
      </c>
      <c r="D234" s="15">
        <f t="shared" si="15"/>
        <v>10763.49125</v>
      </c>
      <c r="E234" s="15">
        <f t="shared" si="15"/>
        <v>10012.55</v>
      </c>
      <c r="F234" s="18">
        <v>9314</v>
      </c>
      <c r="IR234" s="17"/>
      <c r="IS234" s="17"/>
      <c r="IT234" s="17"/>
      <c r="IU234" s="17"/>
    </row>
    <row r="235" spans="1:255" s="7" customFormat="1" ht="36" outlineLevel="2">
      <c r="A235" s="12" t="s">
        <v>557</v>
      </c>
      <c r="B235" s="13" t="s">
        <v>558</v>
      </c>
      <c r="C235" s="21" t="s">
        <v>559</v>
      </c>
      <c r="D235" s="15">
        <f t="shared" si="15"/>
        <v>11850.934374999999</v>
      </c>
      <c r="E235" s="15">
        <f t="shared" si="15"/>
        <v>11024.125</v>
      </c>
      <c r="F235" s="18">
        <v>10255</v>
      </c>
      <c r="IR235" s="17"/>
      <c r="IS235" s="17"/>
      <c r="IT235" s="17"/>
      <c r="IU235" s="17"/>
    </row>
    <row r="236" spans="1:255" s="7" customFormat="1" ht="36" outlineLevel="2">
      <c r="A236" s="12" t="s">
        <v>560</v>
      </c>
      <c r="B236" s="13" t="s">
        <v>561</v>
      </c>
      <c r="C236" s="21" t="s">
        <v>562</v>
      </c>
      <c r="D236" s="15">
        <f t="shared" si="15"/>
        <v>9374.429999999998</v>
      </c>
      <c r="E236" s="15">
        <f t="shared" si="15"/>
        <v>8720.4</v>
      </c>
      <c r="F236" s="18">
        <v>8112</v>
      </c>
      <c r="IR236" s="17"/>
      <c r="IS236" s="17"/>
      <c r="IT236" s="17"/>
      <c r="IU236" s="17"/>
    </row>
    <row r="237" spans="1:255" s="7" customFormat="1" ht="36" outlineLevel="2">
      <c r="A237" s="12" t="s">
        <v>563</v>
      </c>
      <c r="B237" s="13" t="s">
        <v>564</v>
      </c>
      <c r="C237" s="21" t="s">
        <v>565</v>
      </c>
      <c r="D237" s="15">
        <f>E237*1.075</f>
        <v>10602.859375</v>
      </c>
      <c r="E237" s="15">
        <f>F237*1.075</f>
        <v>9863.125</v>
      </c>
      <c r="F237" s="18">
        <v>9175</v>
      </c>
      <c r="IR237" s="17"/>
      <c r="IS237" s="17"/>
      <c r="IT237" s="17"/>
      <c r="IU237" s="17"/>
    </row>
    <row r="238" spans="1:255" s="7" customFormat="1" ht="36" outlineLevel="2">
      <c r="A238" s="12" t="s">
        <v>566</v>
      </c>
      <c r="B238" s="13" t="s">
        <v>567</v>
      </c>
      <c r="C238" s="21" t="s">
        <v>568</v>
      </c>
      <c r="D238" s="15">
        <f aca="true" t="shared" si="16" ref="D238:E241">E238*1.075</f>
        <v>11692.61375</v>
      </c>
      <c r="E238" s="15">
        <f t="shared" si="16"/>
        <v>10876.85</v>
      </c>
      <c r="F238" s="18">
        <v>10118</v>
      </c>
      <c r="IR238" s="17"/>
      <c r="IS238" s="17"/>
      <c r="IT238" s="17"/>
      <c r="IU238" s="17"/>
    </row>
    <row r="239" spans="1:255" s="7" customFormat="1" ht="36" outlineLevel="2">
      <c r="A239" s="12" t="s">
        <v>569</v>
      </c>
      <c r="B239" s="13" t="s">
        <v>570</v>
      </c>
      <c r="C239" s="21" t="s">
        <v>571</v>
      </c>
      <c r="D239" s="15">
        <f t="shared" si="16"/>
        <v>10124.430624999999</v>
      </c>
      <c r="E239" s="15">
        <f t="shared" si="16"/>
        <v>9418.074999999999</v>
      </c>
      <c r="F239" s="18">
        <v>8761</v>
      </c>
      <c r="IR239" s="17"/>
      <c r="IS239" s="17"/>
      <c r="IT239" s="17"/>
      <c r="IU239" s="17"/>
    </row>
    <row r="240" spans="1:255" s="7" customFormat="1" ht="36" outlineLevel="2">
      <c r="A240" s="12" t="s">
        <v>572</v>
      </c>
      <c r="B240" s="13" t="s">
        <v>573</v>
      </c>
      <c r="C240" s="21" t="s">
        <v>574</v>
      </c>
      <c r="D240" s="15">
        <f t="shared" si="16"/>
        <v>11355.171249999998</v>
      </c>
      <c r="E240" s="15">
        <f t="shared" si="16"/>
        <v>10562.949999999999</v>
      </c>
      <c r="F240" s="18">
        <v>9826</v>
      </c>
      <c r="IR240" s="17"/>
      <c r="IS240" s="17"/>
      <c r="IT240" s="17"/>
      <c r="IU240" s="17"/>
    </row>
    <row r="241" spans="1:255" s="7" customFormat="1" ht="36" outlineLevel="2">
      <c r="A241" s="12" t="s">
        <v>575</v>
      </c>
      <c r="B241" s="13" t="s">
        <v>576</v>
      </c>
      <c r="C241" s="21" t="s">
        <v>577</v>
      </c>
      <c r="D241" s="15">
        <f t="shared" si="16"/>
        <v>12440.303125</v>
      </c>
      <c r="E241" s="15">
        <f t="shared" si="16"/>
        <v>11572.375</v>
      </c>
      <c r="F241" s="18">
        <v>10765</v>
      </c>
      <c r="IR241" s="17"/>
      <c r="IS241" s="17"/>
      <c r="IT241" s="17"/>
      <c r="IU241" s="17"/>
    </row>
    <row r="242" spans="1:255" s="7" customFormat="1" ht="36" outlineLevel="2">
      <c r="A242" s="12" t="s">
        <v>578</v>
      </c>
      <c r="B242" s="13" t="s">
        <v>579</v>
      </c>
      <c r="C242" s="21" t="s">
        <v>580</v>
      </c>
      <c r="D242" s="15">
        <f>E242*1.075</f>
        <v>10933.368124999999</v>
      </c>
      <c r="E242" s="15">
        <f>F242*1.075</f>
        <v>10170.574999999999</v>
      </c>
      <c r="F242" s="18">
        <v>9461</v>
      </c>
      <c r="IR242" s="17"/>
      <c r="IS242" s="17"/>
      <c r="IT242" s="17"/>
      <c r="IU242" s="17"/>
    </row>
    <row r="243" spans="1:255" s="7" customFormat="1" ht="36" outlineLevel="2">
      <c r="A243" s="12" t="s">
        <v>581</v>
      </c>
      <c r="B243" s="13" t="s">
        <v>582</v>
      </c>
      <c r="C243" s="21" t="s">
        <v>583</v>
      </c>
      <c r="D243" s="15">
        <f>E243*1.075</f>
        <v>12208.0225</v>
      </c>
      <c r="E243" s="15">
        <f>F243*1.075</f>
        <v>11356.3</v>
      </c>
      <c r="F243" s="18">
        <v>10564</v>
      </c>
      <c r="IR243" s="17"/>
      <c r="IS243" s="17"/>
      <c r="IT243" s="17"/>
      <c r="IU243" s="17"/>
    </row>
    <row r="244" spans="1:255" s="7" customFormat="1" ht="36" outlineLevel="2">
      <c r="A244" s="12" t="s">
        <v>584</v>
      </c>
      <c r="B244" s="13" t="s">
        <v>585</v>
      </c>
      <c r="C244" s="21" t="s">
        <v>568</v>
      </c>
      <c r="D244" s="15">
        <f t="shared" si="15"/>
        <v>13289.6875</v>
      </c>
      <c r="E244" s="15">
        <f t="shared" si="15"/>
        <v>12362.5</v>
      </c>
      <c r="F244" s="18">
        <v>11500</v>
      </c>
      <c r="IR244" s="17"/>
      <c r="IS244" s="17"/>
      <c r="IT244" s="17"/>
      <c r="IU244" s="17"/>
    </row>
    <row r="245" spans="1:6" ht="15">
      <c r="A245" s="66" t="s">
        <v>586</v>
      </c>
      <c r="B245" s="66"/>
      <c r="C245" s="66"/>
      <c r="D245" s="66"/>
      <c r="E245" s="66"/>
      <c r="F245" s="66"/>
    </row>
    <row r="246" spans="1:255" s="7" customFormat="1" ht="32.25" customHeight="1" outlineLevel="1">
      <c r="A246" s="23" t="s">
        <v>587</v>
      </c>
      <c r="B246" s="13" t="s">
        <v>588</v>
      </c>
      <c r="C246" s="24" t="s">
        <v>589</v>
      </c>
      <c r="D246" s="15">
        <f aca="true" t="shared" si="17" ref="D246:E262">E246*1.075</f>
        <v>1399.461875</v>
      </c>
      <c r="E246" s="15">
        <f t="shared" si="17"/>
        <v>1301.825</v>
      </c>
      <c r="F246" s="18">
        <v>1211</v>
      </c>
      <c r="IR246" s="17"/>
      <c r="IS246" s="17"/>
      <c r="IT246" s="17"/>
      <c r="IU246" s="17"/>
    </row>
    <row r="247" spans="1:255" s="7" customFormat="1" ht="41.25" customHeight="1" outlineLevel="1">
      <c r="A247" s="23" t="s">
        <v>590</v>
      </c>
      <c r="B247" s="13" t="s">
        <v>591</v>
      </c>
      <c r="C247" s="25" t="s">
        <v>592</v>
      </c>
      <c r="D247" s="15">
        <f t="shared" si="17"/>
        <v>1482.666875</v>
      </c>
      <c r="E247" s="15">
        <f t="shared" si="17"/>
        <v>1379.225</v>
      </c>
      <c r="F247" s="18">
        <v>1283</v>
      </c>
      <c r="IR247" s="17"/>
      <c r="IS247" s="17"/>
      <c r="IT247" s="17"/>
      <c r="IU247" s="17"/>
    </row>
    <row r="248" spans="1:255" s="7" customFormat="1" ht="37.5" customHeight="1" outlineLevel="1">
      <c r="A248" s="23" t="s">
        <v>593</v>
      </c>
      <c r="B248" s="13" t="s">
        <v>594</v>
      </c>
      <c r="C248" s="21" t="s">
        <v>595</v>
      </c>
      <c r="D248" s="15">
        <f t="shared" si="17"/>
        <v>1530.0475</v>
      </c>
      <c r="E248" s="15">
        <f t="shared" si="17"/>
        <v>1423.3</v>
      </c>
      <c r="F248" s="18">
        <v>1324</v>
      </c>
      <c r="IR248" s="17"/>
      <c r="IS248" s="17"/>
      <c r="IT248" s="17"/>
      <c r="IU248" s="17"/>
    </row>
    <row r="249" spans="1:255" s="7" customFormat="1" ht="37.5" customHeight="1" outlineLevel="1">
      <c r="A249" s="23" t="s">
        <v>596</v>
      </c>
      <c r="B249" s="13" t="s">
        <v>597</v>
      </c>
      <c r="C249" s="14" t="s">
        <v>598</v>
      </c>
      <c r="D249" s="15">
        <f t="shared" si="17"/>
        <v>1666.4112499999999</v>
      </c>
      <c r="E249" s="15">
        <f t="shared" si="17"/>
        <v>1550.1499999999999</v>
      </c>
      <c r="F249" s="18">
        <v>1442</v>
      </c>
      <c r="IR249" s="17"/>
      <c r="IS249" s="17"/>
      <c r="IT249" s="17"/>
      <c r="IU249" s="17"/>
    </row>
    <row r="250" spans="1:255" s="7" customFormat="1" ht="36" customHeight="1" outlineLevel="1">
      <c r="A250" s="23" t="s">
        <v>599</v>
      </c>
      <c r="B250" s="13" t="s">
        <v>600</v>
      </c>
      <c r="C250" s="21" t="s">
        <v>601</v>
      </c>
      <c r="D250" s="15">
        <f t="shared" si="17"/>
        <v>2214.1775</v>
      </c>
      <c r="E250" s="15">
        <f t="shared" si="17"/>
        <v>2059.7</v>
      </c>
      <c r="F250" s="18">
        <v>1916</v>
      </c>
      <c r="IR250" s="17"/>
      <c r="IS250" s="17"/>
      <c r="IT250" s="17"/>
      <c r="IU250" s="17"/>
    </row>
    <row r="251" spans="1:255" s="7" customFormat="1" ht="39.75" customHeight="1" outlineLevel="1">
      <c r="A251" s="23" t="s">
        <v>602</v>
      </c>
      <c r="B251" s="13" t="s">
        <v>603</v>
      </c>
      <c r="C251" s="21" t="s">
        <v>604</v>
      </c>
      <c r="D251" s="15">
        <f t="shared" si="17"/>
        <v>2385.2099999999996</v>
      </c>
      <c r="E251" s="15">
        <f t="shared" si="17"/>
        <v>2218.7999999999997</v>
      </c>
      <c r="F251" s="18">
        <v>2064</v>
      </c>
      <c r="IR251" s="17"/>
      <c r="IS251" s="17"/>
      <c r="IT251" s="17"/>
      <c r="IU251" s="17"/>
    </row>
    <row r="252" spans="1:255" s="7" customFormat="1" ht="48.75" customHeight="1" outlineLevel="1">
      <c r="A252" s="23" t="s">
        <v>605</v>
      </c>
      <c r="B252" s="13" t="s">
        <v>606</v>
      </c>
      <c r="C252" s="21" t="s">
        <v>607</v>
      </c>
      <c r="D252" s="15">
        <f t="shared" si="17"/>
        <v>3596.3049999999994</v>
      </c>
      <c r="E252" s="15">
        <f t="shared" si="17"/>
        <v>3345.3999999999996</v>
      </c>
      <c r="F252" s="18">
        <v>3112</v>
      </c>
      <c r="IR252" s="17"/>
      <c r="IS252" s="17"/>
      <c r="IT252" s="17"/>
      <c r="IU252" s="17"/>
    </row>
    <row r="253" spans="1:255" s="7" customFormat="1" ht="39.75" customHeight="1" outlineLevel="1">
      <c r="A253" s="23" t="s">
        <v>608</v>
      </c>
      <c r="B253" s="13" t="s">
        <v>609</v>
      </c>
      <c r="C253" s="21" t="s">
        <v>610</v>
      </c>
      <c r="D253" s="15">
        <f t="shared" si="17"/>
        <v>5875.1975</v>
      </c>
      <c r="E253" s="15">
        <f t="shared" si="17"/>
        <v>5465.3</v>
      </c>
      <c r="F253" s="18">
        <v>5084</v>
      </c>
      <c r="IR253" s="17"/>
      <c r="IS253" s="17"/>
      <c r="IT253" s="17"/>
      <c r="IU253" s="17"/>
    </row>
    <row r="254" spans="1:255" s="7" customFormat="1" ht="17.25" customHeight="1" outlineLevel="1">
      <c r="A254" s="23" t="s">
        <v>611</v>
      </c>
      <c r="B254" s="13" t="s">
        <v>612</v>
      </c>
      <c r="C254" s="21" t="s">
        <v>613</v>
      </c>
      <c r="D254" s="15">
        <f t="shared" si="17"/>
        <v>4096.690625</v>
      </c>
      <c r="E254" s="15">
        <f t="shared" si="17"/>
        <v>3810.875</v>
      </c>
      <c r="F254" s="18">
        <v>3545</v>
      </c>
      <c r="IR254" s="17"/>
      <c r="IS254" s="17"/>
      <c r="IT254" s="17"/>
      <c r="IU254" s="17"/>
    </row>
    <row r="255" spans="1:255" s="7" customFormat="1" ht="34.5" customHeight="1" outlineLevel="1">
      <c r="A255" s="23" t="s">
        <v>614</v>
      </c>
      <c r="B255" s="13" t="s">
        <v>615</v>
      </c>
      <c r="C255" s="14" t="s">
        <v>616</v>
      </c>
      <c r="D255" s="15">
        <f t="shared" si="17"/>
        <v>1922.9599999999998</v>
      </c>
      <c r="E255" s="15">
        <f t="shared" si="17"/>
        <v>1788.8</v>
      </c>
      <c r="F255" s="18">
        <v>1664</v>
      </c>
      <c r="IR255" s="17"/>
      <c r="IS255" s="17"/>
      <c r="IT255" s="17"/>
      <c r="IU255" s="17"/>
    </row>
    <row r="256" spans="1:255" s="7" customFormat="1" ht="42.75" customHeight="1" outlineLevel="1">
      <c r="A256" s="23" t="s">
        <v>617</v>
      </c>
      <c r="B256" s="13" t="s">
        <v>618</v>
      </c>
      <c r="C256" s="14" t="s">
        <v>619</v>
      </c>
      <c r="D256" s="15">
        <f t="shared" si="17"/>
        <v>2060.479375</v>
      </c>
      <c r="E256" s="15">
        <f t="shared" si="17"/>
        <v>1916.725</v>
      </c>
      <c r="F256" s="18">
        <v>1783</v>
      </c>
      <c r="IR256" s="17"/>
      <c r="IS256" s="17"/>
      <c r="IT256" s="17"/>
      <c r="IU256" s="17"/>
    </row>
    <row r="257" spans="1:255" s="7" customFormat="1" ht="36" outlineLevel="1">
      <c r="A257" s="23" t="s">
        <v>620</v>
      </c>
      <c r="B257" s="13" t="s">
        <v>621</v>
      </c>
      <c r="C257" s="14" t="s">
        <v>622</v>
      </c>
      <c r="D257" s="15">
        <f t="shared" si="17"/>
        <v>2326.2731249999997</v>
      </c>
      <c r="E257" s="15">
        <f t="shared" si="17"/>
        <v>2163.975</v>
      </c>
      <c r="F257" s="18">
        <v>2013</v>
      </c>
      <c r="IR257" s="17"/>
      <c r="IS257" s="17"/>
      <c r="IT257" s="17"/>
      <c r="IU257" s="17"/>
    </row>
    <row r="258" spans="1:255" s="7" customFormat="1" ht="47.25" customHeight="1" outlineLevel="1">
      <c r="A258" s="23" t="s">
        <v>623</v>
      </c>
      <c r="B258" s="13" t="s">
        <v>624</v>
      </c>
      <c r="C258" s="14" t="s">
        <v>625</v>
      </c>
      <c r="D258" s="15">
        <f t="shared" si="17"/>
        <v>2462.6368749999997</v>
      </c>
      <c r="E258" s="15">
        <f t="shared" si="17"/>
        <v>2290.825</v>
      </c>
      <c r="F258" s="18">
        <v>2131</v>
      </c>
      <c r="IR258" s="17"/>
      <c r="IS258" s="17"/>
      <c r="IT258" s="17"/>
      <c r="IU258" s="17"/>
    </row>
    <row r="259" spans="1:255" s="7" customFormat="1" ht="47.25" customHeight="1" outlineLevel="1">
      <c r="A259" s="23" t="s">
        <v>626</v>
      </c>
      <c r="B259" s="13" t="s">
        <v>627</v>
      </c>
      <c r="C259" s="14" t="s">
        <v>628</v>
      </c>
      <c r="D259" s="15">
        <f t="shared" si="17"/>
        <v>3547.7687499999997</v>
      </c>
      <c r="E259" s="15">
        <f t="shared" si="17"/>
        <v>3300.25</v>
      </c>
      <c r="F259" s="18">
        <v>3070</v>
      </c>
      <c r="IR259" s="17"/>
      <c r="IS259" s="17"/>
      <c r="IT259" s="17"/>
      <c r="IU259" s="17"/>
    </row>
    <row r="260" spans="1:255" s="7" customFormat="1" ht="49.5" customHeight="1" outlineLevel="1">
      <c r="A260" s="23" t="s">
        <v>629</v>
      </c>
      <c r="B260" s="13" t="s">
        <v>630</v>
      </c>
      <c r="C260" s="14" t="s">
        <v>631</v>
      </c>
      <c r="D260" s="15">
        <f t="shared" si="17"/>
        <v>4720.728125</v>
      </c>
      <c r="E260" s="15">
        <f t="shared" si="17"/>
        <v>4391.375</v>
      </c>
      <c r="F260" s="18">
        <v>4085</v>
      </c>
      <c r="IR260" s="17"/>
      <c r="IS260" s="17"/>
      <c r="IT260" s="17"/>
      <c r="IU260" s="17"/>
    </row>
    <row r="261" spans="1:255" s="7" customFormat="1" ht="39.75" customHeight="1" outlineLevel="1">
      <c r="A261" s="23" t="s">
        <v>632</v>
      </c>
      <c r="B261" s="13" t="s">
        <v>633</v>
      </c>
      <c r="C261" s="14" t="s">
        <v>634</v>
      </c>
      <c r="D261" s="15">
        <f t="shared" si="17"/>
        <v>3879.4331249999996</v>
      </c>
      <c r="E261" s="15">
        <f t="shared" si="17"/>
        <v>3608.7749999999996</v>
      </c>
      <c r="F261" s="18">
        <v>3357</v>
      </c>
      <c r="IR261" s="17"/>
      <c r="IS261" s="17"/>
      <c r="IT261" s="17"/>
      <c r="IU261" s="17"/>
    </row>
    <row r="262" spans="1:255" s="7" customFormat="1" ht="48" customHeight="1" outlineLevel="1">
      <c r="A262" s="23" t="s">
        <v>635</v>
      </c>
      <c r="B262" s="13" t="s">
        <v>636</v>
      </c>
      <c r="C262" s="14" t="s">
        <v>637</v>
      </c>
      <c r="D262" s="15">
        <f t="shared" si="17"/>
        <v>3799.6949999999997</v>
      </c>
      <c r="E262" s="15">
        <f t="shared" si="17"/>
        <v>3534.6</v>
      </c>
      <c r="F262" s="18">
        <v>3288</v>
      </c>
      <c r="IR262" s="17"/>
      <c r="IS262" s="17"/>
      <c r="IT262" s="17"/>
      <c r="IU262" s="17"/>
    </row>
    <row r="263" spans="1:6" ht="15">
      <c r="A263" s="66" t="s">
        <v>638</v>
      </c>
      <c r="B263" s="66"/>
      <c r="C263" s="66"/>
      <c r="D263" s="66"/>
      <c r="E263" s="66"/>
      <c r="F263" s="66"/>
    </row>
    <row r="264" spans="1:255" s="7" customFormat="1" ht="70.5" customHeight="1" outlineLevel="1">
      <c r="A264" s="12" t="s">
        <v>639</v>
      </c>
      <c r="B264" s="13" t="s">
        <v>640</v>
      </c>
      <c r="C264" s="14" t="s">
        <v>641</v>
      </c>
      <c r="D264" s="15">
        <f aca="true" t="shared" si="18" ref="D264:E267">E264*1.075</f>
        <v>1696.4574999999998</v>
      </c>
      <c r="E264" s="15">
        <f t="shared" si="18"/>
        <v>1578.1</v>
      </c>
      <c r="F264" s="18">
        <v>1468</v>
      </c>
      <c r="IR264" s="17"/>
      <c r="IS264" s="17"/>
      <c r="IT264" s="17"/>
      <c r="IU264" s="17"/>
    </row>
    <row r="265" spans="1:255" s="7" customFormat="1" ht="69.75" customHeight="1" outlineLevel="1">
      <c r="A265" s="12" t="s">
        <v>642</v>
      </c>
      <c r="B265" s="19" t="s">
        <v>643</v>
      </c>
      <c r="C265" s="14" t="s">
        <v>644</v>
      </c>
      <c r="D265" s="15">
        <f t="shared" si="18"/>
        <v>1749.6162499999998</v>
      </c>
      <c r="E265" s="15">
        <f t="shared" si="18"/>
        <v>1627.55</v>
      </c>
      <c r="F265" s="18">
        <v>1514</v>
      </c>
      <c r="IR265" s="17"/>
      <c r="IS265" s="17"/>
      <c r="IT265" s="17"/>
      <c r="IU265" s="17"/>
    </row>
    <row r="266" spans="1:255" s="7" customFormat="1" ht="66" customHeight="1" outlineLevel="1">
      <c r="A266" s="12" t="s">
        <v>645</v>
      </c>
      <c r="B266" s="19" t="s">
        <v>646</v>
      </c>
      <c r="C266" s="14" t="s">
        <v>647</v>
      </c>
      <c r="D266" s="15">
        <f t="shared" si="18"/>
        <v>2425.6568749999997</v>
      </c>
      <c r="E266" s="15">
        <f t="shared" si="18"/>
        <v>2256.4249999999997</v>
      </c>
      <c r="F266" s="26">
        <v>2099</v>
      </c>
      <c r="IR266" s="17"/>
      <c r="IS266" s="17"/>
      <c r="IT266" s="17"/>
      <c r="IU266" s="17"/>
    </row>
    <row r="267" spans="1:255" s="7" customFormat="1" ht="86.25" customHeight="1" outlineLevel="1">
      <c r="A267" s="12" t="s">
        <v>648</v>
      </c>
      <c r="B267" s="19" t="s">
        <v>1096</v>
      </c>
      <c r="C267" s="14" t="s">
        <v>649</v>
      </c>
      <c r="D267" s="15">
        <f t="shared" si="18"/>
        <v>2193.37625</v>
      </c>
      <c r="E267" s="15">
        <f t="shared" si="18"/>
        <v>2040.35</v>
      </c>
      <c r="F267" s="26">
        <v>1898</v>
      </c>
      <c r="IR267" s="17"/>
      <c r="IS267" s="17"/>
      <c r="IT267" s="17"/>
      <c r="IU267" s="17"/>
    </row>
    <row r="268" spans="1:255" s="7" customFormat="1" ht="60" customHeight="1" outlineLevel="1">
      <c r="A268" s="12" t="s">
        <v>650</v>
      </c>
      <c r="B268" s="19" t="s">
        <v>651</v>
      </c>
      <c r="C268" s="14" t="s">
        <v>652</v>
      </c>
      <c r="D268" s="63">
        <v>766</v>
      </c>
      <c r="E268" s="64"/>
      <c r="F268" s="65"/>
      <c r="IR268" s="17"/>
      <c r="IS268" s="17"/>
      <c r="IT268" s="17"/>
      <c r="IU268" s="17"/>
    </row>
    <row r="269" spans="1:6" ht="15">
      <c r="A269" s="66" t="s">
        <v>653</v>
      </c>
      <c r="B269" s="66"/>
      <c r="C269" s="66"/>
      <c r="D269" s="66"/>
      <c r="E269" s="66"/>
      <c r="F269" s="66"/>
    </row>
    <row r="270" spans="1:255" s="7" customFormat="1" ht="24" outlineLevel="1">
      <c r="A270" s="12" t="s">
        <v>654</v>
      </c>
      <c r="B270" s="13" t="s">
        <v>656</v>
      </c>
      <c r="C270" s="14" t="s">
        <v>657</v>
      </c>
      <c r="D270" s="15">
        <f aca="true" t="shared" si="19" ref="D270:E284">E270*1.075</f>
        <v>530.4318749999999</v>
      </c>
      <c r="E270" s="15">
        <f t="shared" si="19"/>
        <v>493.42499999999995</v>
      </c>
      <c r="F270" s="18">
        <v>459</v>
      </c>
      <c r="IR270" s="17"/>
      <c r="IS270" s="17"/>
      <c r="IT270" s="17"/>
      <c r="IU270" s="17"/>
    </row>
    <row r="271" spans="1:255" s="7" customFormat="1" ht="24" outlineLevel="1">
      <c r="A271" s="12" t="s">
        <v>655</v>
      </c>
      <c r="B271" s="13" t="s">
        <v>659</v>
      </c>
      <c r="C271" s="14" t="s">
        <v>660</v>
      </c>
      <c r="D271" s="15">
        <f t="shared" si="19"/>
        <v>585.9018749999999</v>
      </c>
      <c r="E271" s="15">
        <f t="shared" si="19"/>
        <v>545.025</v>
      </c>
      <c r="F271" s="18">
        <v>507</v>
      </c>
      <c r="IR271" s="17"/>
      <c r="IS271" s="17"/>
      <c r="IT271" s="17"/>
      <c r="IU271" s="17"/>
    </row>
    <row r="272" spans="1:255" s="7" customFormat="1" ht="24" outlineLevel="1">
      <c r="A272" s="12" t="s">
        <v>658</v>
      </c>
      <c r="B272" s="13" t="s">
        <v>662</v>
      </c>
      <c r="C272" s="14" t="s">
        <v>663</v>
      </c>
      <c r="D272" s="15">
        <f t="shared" si="19"/>
        <v>745.378125</v>
      </c>
      <c r="E272" s="15">
        <f t="shared" si="19"/>
        <v>693.375</v>
      </c>
      <c r="F272" s="18">
        <v>645</v>
      </c>
      <c r="IR272" s="17"/>
      <c r="IS272" s="17"/>
      <c r="IT272" s="17"/>
      <c r="IU272" s="17"/>
    </row>
    <row r="273" spans="1:255" s="7" customFormat="1" ht="24" outlineLevel="1">
      <c r="A273" s="12" t="s">
        <v>661</v>
      </c>
      <c r="B273" s="13" t="s">
        <v>665</v>
      </c>
      <c r="C273" s="14" t="s">
        <v>663</v>
      </c>
      <c r="D273" s="15">
        <f t="shared" si="19"/>
        <v>750.0006249999999</v>
      </c>
      <c r="E273" s="15">
        <f t="shared" si="19"/>
        <v>697.675</v>
      </c>
      <c r="F273" s="18">
        <v>649</v>
      </c>
      <c r="IR273" s="17"/>
      <c r="IS273" s="17"/>
      <c r="IT273" s="17"/>
      <c r="IU273" s="17"/>
    </row>
    <row r="274" spans="1:255" s="7" customFormat="1" ht="24" outlineLevel="1">
      <c r="A274" s="12" t="s">
        <v>664</v>
      </c>
      <c r="B274" s="13" t="s">
        <v>667</v>
      </c>
      <c r="C274" s="21" t="s">
        <v>668</v>
      </c>
      <c r="D274" s="15">
        <f t="shared" si="19"/>
        <v>795.0699999999999</v>
      </c>
      <c r="E274" s="15">
        <f t="shared" si="19"/>
        <v>739.6</v>
      </c>
      <c r="F274" s="18">
        <v>688</v>
      </c>
      <c r="IR274" s="17"/>
      <c r="IS274" s="17"/>
      <c r="IT274" s="17"/>
      <c r="IU274" s="17"/>
    </row>
    <row r="275" spans="1:255" s="7" customFormat="1" ht="24" outlineLevel="1">
      <c r="A275" s="12" t="s">
        <v>666</v>
      </c>
      <c r="B275" s="13" t="s">
        <v>670</v>
      </c>
      <c r="C275" s="14" t="s">
        <v>671</v>
      </c>
      <c r="D275" s="15">
        <f t="shared" si="19"/>
        <v>1193.760625</v>
      </c>
      <c r="E275" s="15">
        <f t="shared" si="19"/>
        <v>1110.475</v>
      </c>
      <c r="F275" s="18">
        <v>1033</v>
      </c>
      <c r="IR275" s="17"/>
      <c r="IS275" s="17"/>
      <c r="IT275" s="17"/>
      <c r="IU275" s="17"/>
    </row>
    <row r="276" spans="1:255" s="7" customFormat="1" ht="24" outlineLevel="1">
      <c r="A276" s="12" t="s">
        <v>669</v>
      </c>
      <c r="B276" s="13" t="s">
        <v>673</v>
      </c>
      <c r="C276" s="21" t="s">
        <v>674</v>
      </c>
      <c r="D276" s="15">
        <f t="shared" si="19"/>
        <v>1230.740625</v>
      </c>
      <c r="E276" s="15">
        <f t="shared" si="19"/>
        <v>1144.875</v>
      </c>
      <c r="F276" s="18">
        <v>1065</v>
      </c>
      <c r="IR276" s="17"/>
      <c r="IS276" s="17"/>
      <c r="IT276" s="17"/>
      <c r="IU276" s="17"/>
    </row>
    <row r="277" spans="1:255" s="7" customFormat="1" ht="15" outlineLevel="1">
      <c r="A277" s="12" t="s">
        <v>672</v>
      </c>
      <c r="B277" s="13" t="s">
        <v>676</v>
      </c>
      <c r="C277" s="21" t="s">
        <v>677</v>
      </c>
      <c r="D277" s="15">
        <f t="shared" si="19"/>
        <v>907.165625</v>
      </c>
      <c r="E277" s="15">
        <f t="shared" si="19"/>
        <v>843.875</v>
      </c>
      <c r="F277" s="18">
        <v>785</v>
      </c>
      <c r="IR277" s="17"/>
      <c r="IS277" s="17"/>
      <c r="IT277" s="17"/>
      <c r="IU277" s="17"/>
    </row>
    <row r="278" spans="1:255" s="7" customFormat="1" ht="36" outlineLevel="1">
      <c r="A278" s="12" t="s">
        <v>675</v>
      </c>
      <c r="B278" s="13" t="s">
        <v>679</v>
      </c>
      <c r="C278" s="21" t="s">
        <v>680</v>
      </c>
      <c r="D278" s="15">
        <f t="shared" si="19"/>
        <v>1749.6162499999998</v>
      </c>
      <c r="E278" s="15">
        <f t="shared" si="19"/>
        <v>1627.55</v>
      </c>
      <c r="F278" s="18">
        <v>1514</v>
      </c>
      <c r="IR278" s="17"/>
      <c r="IS278" s="17"/>
      <c r="IT278" s="17"/>
      <c r="IU278" s="17"/>
    </row>
    <row r="279" spans="1:255" s="7" customFormat="1" ht="15" outlineLevel="1">
      <c r="A279" s="12" t="s">
        <v>678</v>
      </c>
      <c r="B279" s="13" t="s">
        <v>682</v>
      </c>
      <c r="C279" s="14" t="s">
        <v>683</v>
      </c>
      <c r="D279" s="15">
        <f t="shared" si="19"/>
        <v>863.2518749999999</v>
      </c>
      <c r="E279" s="15">
        <f t="shared" si="19"/>
        <v>803.025</v>
      </c>
      <c r="F279" s="18">
        <v>747</v>
      </c>
      <c r="IR279" s="17"/>
      <c r="IS279" s="17"/>
      <c r="IT279" s="17"/>
      <c r="IU279" s="17"/>
    </row>
    <row r="280" spans="1:255" s="7" customFormat="1" ht="60" outlineLevel="1">
      <c r="A280" s="12" t="s">
        <v>681</v>
      </c>
      <c r="B280" s="13" t="s">
        <v>684</v>
      </c>
      <c r="C280" s="14" t="s">
        <v>685</v>
      </c>
      <c r="D280" s="15">
        <f t="shared" si="19"/>
        <v>2187.598125</v>
      </c>
      <c r="E280" s="15">
        <f t="shared" si="19"/>
        <v>2034.975</v>
      </c>
      <c r="F280" s="18">
        <v>1893</v>
      </c>
      <c r="IR280" s="17"/>
      <c r="IS280" s="17"/>
      <c r="IT280" s="17"/>
      <c r="IU280" s="17"/>
    </row>
    <row r="281" spans="1:6" ht="15">
      <c r="A281" s="66" t="s">
        <v>686</v>
      </c>
      <c r="B281" s="66"/>
      <c r="C281" s="66"/>
      <c r="D281" s="66"/>
      <c r="E281" s="66"/>
      <c r="F281" s="66"/>
    </row>
    <row r="282" spans="1:255" s="7" customFormat="1" ht="42" customHeight="1" outlineLevel="2">
      <c r="A282" s="12" t="s">
        <v>687</v>
      </c>
      <c r="B282" s="13" t="s">
        <v>688</v>
      </c>
      <c r="C282" s="14" t="s">
        <v>689</v>
      </c>
      <c r="D282" s="15">
        <f t="shared" si="19"/>
        <v>9258.867499999998</v>
      </c>
      <c r="E282" s="15">
        <f t="shared" si="19"/>
        <v>8612.9</v>
      </c>
      <c r="F282" s="18">
        <v>8012</v>
      </c>
      <c r="IR282" s="17"/>
      <c r="IS282" s="17"/>
      <c r="IT282" s="17"/>
      <c r="IU282" s="17"/>
    </row>
    <row r="283" spans="1:255" s="7" customFormat="1" ht="36" outlineLevel="1">
      <c r="A283" s="12" t="s">
        <v>690</v>
      </c>
      <c r="B283" s="13" t="s">
        <v>691</v>
      </c>
      <c r="C283" s="14" t="s">
        <v>692</v>
      </c>
      <c r="D283" s="15">
        <f t="shared" si="19"/>
        <v>1828.1987499999998</v>
      </c>
      <c r="E283" s="15">
        <f>F283*1.075</f>
        <v>1700.6499999999999</v>
      </c>
      <c r="F283" s="18">
        <v>1582</v>
      </c>
      <c r="IR283" s="17"/>
      <c r="IS283" s="17"/>
      <c r="IT283" s="17"/>
      <c r="IU283" s="17"/>
    </row>
    <row r="284" spans="1:255" s="7" customFormat="1" ht="36" outlineLevel="1">
      <c r="A284" s="12" t="s">
        <v>693</v>
      </c>
      <c r="B284" s="13" t="s">
        <v>694</v>
      </c>
      <c r="C284" s="14" t="s">
        <v>695</v>
      </c>
      <c r="D284" s="15">
        <f t="shared" si="19"/>
        <v>357.088125</v>
      </c>
      <c r="E284" s="15">
        <f t="shared" si="19"/>
        <v>332.175</v>
      </c>
      <c r="F284" s="18">
        <v>309</v>
      </c>
      <c r="IR284" s="17"/>
      <c r="IS284" s="17"/>
      <c r="IT284" s="17"/>
      <c r="IU284" s="17"/>
    </row>
    <row r="285" spans="1:255" s="7" customFormat="1" ht="39" customHeight="1" outlineLevel="1">
      <c r="A285" s="12" t="s">
        <v>696</v>
      </c>
      <c r="B285" s="13" t="s">
        <v>697</v>
      </c>
      <c r="C285" s="14" t="s">
        <v>698</v>
      </c>
      <c r="D285" s="15">
        <f>E285*1.075</f>
        <v>261.17125</v>
      </c>
      <c r="E285" s="15">
        <f>F285*1.075</f>
        <v>242.95</v>
      </c>
      <c r="F285" s="18">
        <v>226</v>
      </c>
      <c r="IR285" s="17"/>
      <c r="IS285" s="17"/>
      <c r="IT285" s="17"/>
      <c r="IU285" s="17"/>
    </row>
    <row r="286" spans="1:255" s="7" customFormat="1" ht="39" customHeight="1" outlineLevel="1">
      <c r="A286" s="12" t="s">
        <v>699</v>
      </c>
      <c r="B286" s="13" t="s">
        <v>700</v>
      </c>
      <c r="C286" s="14" t="s">
        <v>701</v>
      </c>
      <c r="D286" s="15">
        <f>E286*1.075</f>
        <v>454.1606249999999</v>
      </c>
      <c r="E286" s="15">
        <f>F286*1.075</f>
        <v>422.47499999999997</v>
      </c>
      <c r="F286" s="18">
        <v>393</v>
      </c>
      <c r="IR286" s="17"/>
      <c r="IS286" s="17"/>
      <c r="IT286" s="17"/>
      <c r="IU286" s="17"/>
    </row>
    <row r="287" spans="1:6" ht="15" outlineLevel="1">
      <c r="A287" s="66" t="s">
        <v>702</v>
      </c>
      <c r="B287" s="66"/>
      <c r="C287" s="66"/>
      <c r="D287" s="66"/>
      <c r="E287" s="66"/>
      <c r="F287" s="66"/>
    </row>
    <row r="288" spans="1:255" s="7" customFormat="1" ht="36" customHeight="1" outlineLevel="2">
      <c r="A288" s="12" t="s">
        <v>703</v>
      </c>
      <c r="B288" s="13" t="s">
        <v>704</v>
      </c>
      <c r="C288" s="21" t="s">
        <v>705</v>
      </c>
      <c r="D288" s="15">
        <f>E288*1.075</f>
        <v>10675.66375</v>
      </c>
      <c r="E288" s="15">
        <f>F288*1.075</f>
        <v>9930.85</v>
      </c>
      <c r="F288" s="18">
        <v>9238</v>
      </c>
      <c r="IR288" s="17"/>
      <c r="IS288" s="17"/>
      <c r="IT288" s="17"/>
      <c r="IU288" s="17"/>
    </row>
    <row r="289" spans="1:255" s="7" customFormat="1" ht="36" customHeight="1" outlineLevel="2">
      <c r="A289" s="12" t="s">
        <v>706</v>
      </c>
      <c r="B289" s="13" t="s">
        <v>1079</v>
      </c>
      <c r="C289" s="21" t="s">
        <v>1081</v>
      </c>
      <c r="D289" s="15">
        <f>E289*1.075</f>
        <v>11422.197499999998</v>
      </c>
      <c r="E289" s="15">
        <f>F289*1.075</f>
        <v>10625.3</v>
      </c>
      <c r="F289" s="18">
        <v>9884</v>
      </c>
      <c r="IR289" s="17"/>
      <c r="IS289" s="17"/>
      <c r="IT289" s="17"/>
      <c r="IU289" s="17"/>
    </row>
    <row r="290" spans="1:255" s="7" customFormat="1" ht="23.25" customHeight="1" outlineLevel="2">
      <c r="A290" s="12" t="s">
        <v>709</v>
      </c>
      <c r="B290" s="13" t="s">
        <v>707</v>
      </c>
      <c r="C290" s="27" t="s">
        <v>708</v>
      </c>
      <c r="D290" s="63">
        <v>6720</v>
      </c>
      <c r="E290" s="64"/>
      <c r="F290" s="65"/>
      <c r="IR290" s="17"/>
      <c r="IS290" s="17"/>
      <c r="IT290" s="17"/>
      <c r="IU290" s="17"/>
    </row>
    <row r="291" spans="1:255" s="7" customFormat="1" ht="23.25" customHeight="1" outlineLevel="2">
      <c r="A291" s="12" t="s">
        <v>712</v>
      </c>
      <c r="B291" s="13" t="s">
        <v>710</v>
      </c>
      <c r="C291" s="27" t="s">
        <v>711</v>
      </c>
      <c r="D291" s="63">
        <v>10230</v>
      </c>
      <c r="E291" s="64"/>
      <c r="F291" s="65"/>
      <c r="IR291" s="17"/>
      <c r="IS291" s="17"/>
      <c r="IT291" s="17"/>
      <c r="IU291" s="17"/>
    </row>
    <row r="292" spans="1:255" s="7" customFormat="1" ht="24" customHeight="1" outlineLevel="2">
      <c r="A292" s="12" t="s">
        <v>715</v>
      </c>
      <c r="B292" s="13" t="s">
        <v>713</v>
      </c>
      <c r="C292" s="27" t="s">
        <v>714</v>
      </c>
      <c r="D292" s="63">
        <v>9870</v>
      </c>
      <c r="E292" s="64"/>
      <c r="F292" s="65"/>
      <c r="IR292" s="17"/>
      <c r="IS292" s="17"/>
      <c r="IT292" s="17"/>
      <c r="IU292" s="17"/>
    </row>
    <row r="293" spans="1:255" s="7" customFormat="1" ht="37.5" customHeight="1" outlineLevel="2">
      <c r="A293" s="12" t="s">
        <v>717</v>
      </c>
      <c r="B293" s="13" t="s">
        <v>716</v>
      </c>
      <c r="C293" s="14" t="s">
        <v>1060</v>
      </c>
      <c r="D293" s="63">
        <v>6950</v>
      </c>
      <c r="E293" s="64"/>
      <c r="F293" s="65"/>
      <c r="IR293" s="17"/>
      <c r="IS293" s="17"/>
      <c r="IT293" s="17"/>
      <c r="IU293" s="17"/>
    </row>
    <row r="294" spans="1:255" s="7" customFormat="1" ht="34.5" customHeight="1" outlineLevel="2">
      <c r="A294" s="12" t="s">
        <v>719</v>
      </c>
      <c r="B294" s="13" t="s">
        <v>718</v>
      </c>
      <c r="C294" s="14" t="s">
        <v>1061</v>
      </c>
      <c r="D294" s="63">
        <v>11027</v>
      </c>
      <c r="E294" s="64"/>
      <c r="F294" s="65"/>
      <c r="IR294" s="17"/>
      <c r="IS294" s="17"/>
      <c r="IT294" s="17"/>
      <c r="IU294" s="17"/>
    </row>
    <row r="295" spans="1:255" s="7" customFormat="1" ht="51" customHeight="1" outlineLevel="2">
      <c r="A295" s="12" t="s">
        <v>721</v>
      </c>
      <c r="B295" s="13" t="s">
        <v>720</v>
      </c>
      <c r="C295" s="14" t="s">
        <v>1062</v>
      </c>
      <c r="D295" s="63">
        <v>6800</v>
      </c>
      <c r="E295" s="64"/>
      <c r="F295" s="65"/>
      <c r="IR295" s="17"/>
      <c r="IS295" s="17"/>
      <c r="IT295" s="17"/>
      <c r="IU295" s="17"/>
    </row>
    <row r="296" spans="1:255" s="7" customFormat="1" ht="47.25" customHeight="1" outlineLevel="2">
      <c r="A296" s="12" t="s">
        <v>723</v>
      </c>
      <c r="B296" s="13" t="s">
        <v>722</v>
      </c>
      <c r="C296" s="14" t="s">
        <v>1063</v>
      </c>
      <c r="D296" s="63">
        <v>8912</v>
      </c>
      <c r="E296" s="64"/>
      <c r="F296" s="65"/>
      <c r="IR296" s="17"/>
      <c r="IS296" s="17"/>
      <c r="IT296" s="17"/>
      <c r="IU296" s="17"/>
    </row>
    <row r="297" spans="1:255" s="53" customFormat="1" ht="39.75" customHeight="1" outlineLevel="2">
      <c r="A297" s="12" t="s">
        <v>725</v>
      </c>
      <c r="B297" s="50" t="s">
        <v>1058</v>
      </c>
      <c r="C297" s="51" t="s">
        <v>1076</v>
      </c>
      <c r="D297" s="63">
        <v>5615</v>
      </c>
      <c r="E297" s="64"/>
      <c r="F297" s="65"/>
      <c r="IR297" s="52"/>
      <c r="IS297" s="52"/>
      <c r="IT297" s="52"/>
      <c r="IU297" s="52"/>
    </row>
    <row r="298" spans="1:255" s="53" customFormat="1" ht="39.75" customHeight="1" outlineLevel="2">
      <c r="A298" s="12" t="s">
        <v>726</v>
      </c>
      <c r="B298" s="50" t="s">
        <v>1059</v>
      </c>
      <c r="C298" s="51" t="s">
        <v>1077</v>
      </c>
      <c r="D298" s="63">
        <v>5782</v>
      </c>
      <c r="E298" s="64"/>
      <c r="F298" s="65"/>
      <c r="IR298" s="52"/>
      <c r="IS298" s="52"/>
      <c r="IT298" s="52"/>
      <c r="IU298" s="52"/>
    </row>
    <row r="299" spans="1:255" s="53" customFormat="1" ht="51.75" customHeight="1" outlineLevel="2">
      <c r="A299" s="12" t="s">
        <v>1064</v>
      </c>
      <c r="B299" s="50" t="s">
        <v>724</v>
      </c>
      <c r="C299" s="51" t="s">
        <v>1075</v>
      </c>
      <c r="D299" s="63">
        <v>11223</v>
      </c>
      <c r="E299" s="64"/>
      <c r="F299" s="65"/>
      <c r="IR299" s="52"/>
      <c r="IS299" s="52"/>
      <c r="IT299" s="52"/>
      <c r="IU299" s="52"/>
    </row>
    <row r="300" spans="1:255" s="55" customFormat="1" ht="46.5" customHeight="1" outlineLevel="2">
      <c r="A300" s="49" t="s">
        <v>1065</v>
      </c>
      <c r="B300" s="50" t="s">
        <v>1071</v>
      </c>
      <c r="C300" s="51" t="s">
        <v>1074</v>
      </c>
      <c r="D300" s="54">
        <f aca="true" t="shared" si="20" ref="D300:E302">E300*1.075</f>
        <v>8782.75</v>
      </c>
      <c r="E300" s="54">
        <f t="shared" si="20"/>
        <v>8170</v>
      </c>
      <c r="F300" s="57">
        <v>7600</v>
      </c>
      <c r="IR300" s="56"/>
      <c r="IS300" s="56"/>
      <c r="IT300" s="56"/>
      <c r="IU300" s="56"/>
    </row>
    <row r="301" spans="1:255" s="55" customFormat="1" ht="36.75" customHeight="1" outlineLevel="2">
      <c r="A301" s="49" t="s">
        <v>1069</v>
      </c>
      <c r="B301" s="50" t="s">
        <v>1072</v>
      </c>
      <c r="C301" s="51" t="s">
        <v>1078</v>
      </c>
      <c r="D301" s="54">
        <f t="shared" si="20"/>
        <v>12018.5</v>
      </c>
      <c r="E301" s="54">
        <f t="shared" si="20"/>
        <v>11180</v>
      </c>
      <c r="F301" s="57">
        <v>10400</v>
      </c>
      <c r="IR301" s="56"/>
      <c r="IS301" s="56"/>
      <c r="IT301" s="56"/>
      <c r="IU301" s="56"/>
    </row>
    <row r="302" spans="1:255" s="53" customFormat="1" ht="48.75" customHeight="1" outlineLevel="2">
      <c r="A302" s="12" t="s">
        <v>1070</v>
      </c>
      <c r="B302" s="50" t="s">
        <v>1082</v>
      </c>
      <c r="C302" s="51" t="s">
        <v>1084</v>
      </c>
      <c r="D302" s="15">
        <f t="shared" si="20"/>
        <v>9707.25</v>
      </c>
      <c r="E302" s="15">
        <f t="shared" si="20"/>
        <v>9030</v>
      </c>
      <c r="F302" s="18">
        <v>8400</v>
      </c>
      <c r="IR302" s="52"/>
      <c r="IS302" s="52"/>
      <c r="IT302" s="52"/>
      <c r="IU302" s="52"/>
    </row>
    <row r="303" spans="1:255" s="53" customFormat="1" ht="46.5" customHeight="1" outlineLevel="2">
      <c r="A303" s="12" t="s">
        <v>1073</v>
      </c>
      <c r="B303" s="50" t="s">
        <v>1066</v>
      </c>
      <c r="C303" s="51" t="s">
        <v>1089</v>
      </c>
      <c r="D303" s="63">
        <v>7400</v>
      </c>
      <c r="E303" s="64"/>
      <c r="F303" s="65"/>
      <c r="IR303" s="52"/>
      <c r="IS303" s="52"/>
      <c r="IT303" s="52"/>
      <c r="IU303" s="52"/>
    </row>
    <row r="304" spans="1:255" s="53" customFormat="1" ht="72" customHeight="1" outlineLevel="2">
      <c r="A304" s="12" t="s">
        <v>1080</v>
      </c>
      <c r="B304" s="50" t="s">
        <v>1068</v>
      </c>
      <c r="C304" s="51" t="s">
        <v>1088</v>
      </c>
      <c r="D304" s="63">
        <v>9100</v>
      </c>
      <c r="E304" s="64"/>
      <c r="F304" s="65"/>
      <c r="IR304" s="52"/>
      <c r="IS304" s="52"/>
      <c r="IT304" s="52"/>
      <c r="IU304" s="52"/>
    </row>
    <row r="305" spans="1:255" s="53" customFormat="1" ht="50.25" customHeight="1" outlineLevel="2">
      <c r="A305" s="12" t="s">
        <v>1083</v>
      </c>
      <c r="B305" s="50" t="s">
        <v>1067</v>
      </c>
      <c r="C305" s="51" t="s">
        <v>727</v>
      </c>
      <c r="D305" s="70">
        <v>4100</v>
      </c>
      <c r="E305" s="70"/>
      <c r="F305" s="70"/>
      <c r="IR305" s="52"/>
      <c r="IS305" s="52"/>
      <c r="IT305" s="52"/>
      <c r="IU305" s="52"/>
    </row>
    <row r="306" spans="1:6" ht="15" outlineLevel="1">
      <c r="A306" s="66" t="s">
        <v>728</v>
      </c>
      <c r="B306" s="66"/>
      <c r="C306" s="66"/>
      <c r="D306" s="66"/>
      <c r="E306" s="66"/>
      <c r="F306" s="66"/>
    </row>
    <row r="307" spans="1:255" s="7" customFormat="1" ht="39" customHeight="1" outlineLevel="2">
      <c r="A307" s="12" t="s">
        <v>729</v>
      </c>
      <c r="B307" s="13" t="s">
        <v>730</v>
      </c>
      <c r="C307" s="14" t="s">
        <v>731</v>
      </c>
      <c r="D307" s="18">
        <f aca="true" t="shared" si="21" ref="D307:D324">E307*1.075</f>
        <v>1546.22625</v>
      </c>
      <c r="E307" s="18">
        <f aca="true" t="shared" si="22" ref="E307:E324">F307*1.075</f>
        <v>1438.35</v>
      </c>
      <c r="F307" s="18">
        <v>1338</v>
      </c>
      <c r="IR307" s="17"/>
      <c r="IS307" s="17"/>
      <c r="IT307" s="17"/>
      <c r="IU307" s="17"/>
    </row>
    <row r="308" spans="1:255" s="7" customFormat="1" ht="62.25" customHeight="1" outlineLevel="2">
      <c r="A308" s="12" t="s">
        <v>732</v>
      </c>
      <c r="B308" s="13" t="s">
        <v>733</v>
      </c>
      <c r="C308" s="28" t="s">
        <v>734</v>
      </c>
      <c r="D308" s="18">
        <f t="shared" si="21"/>
        <v>2285.8262499999996</v>
      </c>
      <c r="E308" s="18">
        <f t="shared" si="22"/>
        <v>2126.35</v>
      </c>
      <c r="F308" s="18">
        <v>1978</v>
      </c>
      <c r="IR308" s="17"/>
      <c r="IS308" s="17"/>
      <c r="IT308" s="17"/>
      <c r="IU308" s="17"/>
    </row>
    <row r="309" spans="1:255" s="7" customFormat="1" ht="43.5" customHeight="1" outlineLevel="2">
      <c r="A309" s="12" t="s">
        <v>735</v>
      </c>
      <c r="B309" s="13" t="s">
        <v>736</v>
      </c>
      <c r="C309" s="21" t="s">
        <v>737</v>
      </c>
      <c r="D309" s="18">
        <f t="shared" si="21"/>
        <v>526.9649999999999</v>
      </c>
      <c r="E309" s="18">
        <f t="shared" si="22"/>
        <v>490.2</v>
      </c>
      <c r="F309" s="18">
        <v>456</v>
      </c>
      <c r="IR309" s="17"/>
      <c r="IS309" s="17"/>
      <c r="IT309" s="17"/>
      <c r="IU309" s="17"/>
    </row>
    <row r="310" spans="1:255" s="7" customFormat="1" ht="36" outlineLevel="2">
      <c r="A310" s="12" t="s">
        <v>738</v>
      </c>
      <c r="B310" s="20" t="s">
        <v>739</v>
      </c>
      <c r="C310" s="21" t="s">
        <v>740</v>
      </c>
      <c r="D310" s="18">
        <f t="shared" si="21"/>
        <v>1703.39125</v>
      </c>
      <c r="E310" s="18">
        <f t="shared" si="22"/>
        <v>1584.55</v>
      </c>
      <c r="F310" s="18">
        <v>1474</v>
      </c>
      <c r="IR310" s="17"/>
      <c r="IS310" s="17"/>
      <c r="IT310" s="17"/>
      <c r="IU310" s="17"/>
    </row>
    <row r="311" spans="1:255" s="7" customFormat="1" ht="57.75" customHeight="1" outlineLevel="2">
      <c r="A311" s="12" t="s">
        <v>741</v>
      </c>
      <c r="B311" s="13" t="s">
        <v>742</v>
      </c>
      <c r="C311" s="29" t="s">
        <v>743</v>
      </c>
      <c r="D311" s="18">
        <f t="shared" si="21"/>
        <v>1365.9487499999998</v>
      </c>
      <c r="E311" s="18">
        <f t="shared" si="22"/>
        <v>1270.6499999999999</v>
      </c>
      <c r="F311" s="18">
        <v>1182</v>
      </c>
      <c r="IR311" s="17"/>
      <c r="IS311" s="17"/>
      <c r="IT311" s="17"/>
      <c r="IU311" s="17"/>
    </row>
    <row r="312" spans="1:255" s="7" customFormat="1" ht="53.25" customHeight="1" outlineLevel="2">
      <c r="A312" s="12" t="s">
        <v>744</v>
      </c>
      <c r="B312" s="13" t="s">
        <v>745</v>
      </c>
      <c r="C312" s="30" t="s">
        <v>746</v>
      </c>
      <c r="D312" s="18">
        <f t="shared" si="21"/>
        <v>1036.595625</v>
      </c>
      <c r="E312" s="18">
        <f t="shared" si="22"/>
        <v>964.275</v>
      </c>
      <c r="F312" s="18">
        <v>897</v>
      </c>
      <c r="IR312" s="17"/>
      <c r="IS312" s="17"/>
      <c r="IT312" s="17"/>
      <c r="IU312" s="17"/>
    </row>
    <row r="313" spans="1:255" s="7" customFormat="1" ht="57.75" customHeight="1" outlineLevel="2">
      <c r="A313" s="12" t="s">
        <v>747</v>
      </c>
      <c r="B313" s="20" t="s">
        <v>748</v>
      </c>
      <c r="C313" s="14" t="s">
        <v>749</v>
      </c>
      <c r="D313" s="18">
        <f t="shared" si="21"/>
        <v>2162.1743749999996</v>
      </c>
      <c r="E313" s="18">
        <f t="shared" si="22"/>
        <v>2011.3249999999998</v>
      </c>
      <c r="F313" s="18">
        <v>1871</v>
      </c>
      <c r="IR313" s="17"/>
      <c r="IS313" s="17"/>
      <c r="IT313" s="17"/>
      <c r="IU313" s="17"/>
    </row>
    <row r="314" spans="1:255" s="7" customFormat="1" ht="40.5" customHeight="1" outlineLevel="2">
      <c r="A314" s="12" t="s">
        <v>750</v>
      </c>
      <c r="B314" s="20" t="s">
        <v>751</v>
      </c>
      <c r="C314" s="14" t="s">
        <v>752</v>
      </c>
      <c r="D314" s="18">
        <f t="shared" si="21"/>
        <v>2103.2374999999997</v>
      </c>
      <c r="E314" s="18">
        <f t="shared" si="22"/>
        <v>1956.5</v>
      </c>
      <c r="F314" s="18">
        <v>1820</v>
      </c>
      <c r="IR314" s="17"/>
      <c r="IS314" s="17"/>
      <c r="IT314" s="17"/>
      <c r="IU314" s="17"/>
    </row>
    <row r="315" spans="1:255" s="7" customFormat="1" ht="46.5" customHeight="1" outlineLevel="2">
      <c r="A315" s="12" t="s">
        <v>753</v>
      </c>
      <c r="B315" s="13" t="s">
        <v>754</v>
      </c>
      <c r="C315" s="14" t="s">
        <v>755</v>
      </c>
      <c r="D315" s="18">
        <f t="shared" si="21"/>
        <v>3052.005625</v>
      </c>
      <c r="E315" s="18">
        <f t="shared" si="22"/>
        <v>2839.075</v>
      </c>
      <c r="F315" s="18">
        <v>2641</v>
      </c>
      <c r="IR315" s="17"/>
      <c r="IS315" s="17"/>
      <c r="IT315" s="17"/>
      <c r="IU315" s="17"/>
    </row>
    <row r="316" spans="1:255" s="7" customFormat="1" ht="46.5" customHeight="1" outlineLevel="2">
      <c r="A316" s="12" t="s">
        <v>756</v>
      </c>
      <c r="B316" s="13" t="s">
        <v>757</v>
      </c>
      <c r="C316" s="14" t="s">
        <v>758</v>
      </c>
      <c r="D316" s="18">
        <f t="shared" si="21"/>
        <v>3873.6549999999993</v>
      </c>
      <c r="E316" s="18">
        <f t="shared" si="22"/>
        <v>3603.3999999999996</v>
      </c>
      <c r="F316" s="18">
        <v>3352</v>
      </c>
      <c r="IR316" s="17"/>
      <c r="IS316" s="17"/>
      <c r="IT316" s="17"/>
      <c r="IU316" s="17"/>
    </row>
    <row r="317" spans="1:255" s="7" customFormat="1" ht="39" customHeight="1" outlineLevel="2">
      <c r="A317" s="12" t="s">
        <v>759</v>
      </c>
      <c r="B317" s="13" t="s">
        <v>760</v>
      </c>
      <c r="C317" s="14" t="s">
        <v>761</v>
      </c>
      <c r="D317" s="18">
        <f t="shared" si="21"/>
        <v>3079.740625</v>
      </c>
      <c r="E317" s="18">
        <f t="shared" si="22"/>
        <v>2864.875</v>
      </c>
      <c r="F317" s="18">
        <v>2665</v>
      </c>
      <c r="IR317" s="17"/>
      <c r="IS317" s="17"/>
      <c r="IT317" s="17"/>
      <c r="IU317" s="17"/>
    </row>
    <row r="318" spans="1:255" s="7" customFormat="1" ht="36.75" customHeight="1" outlineLevel="2">
      <c r="A318" s="12" t="s">
        <v>762</v>
      </c>
      <c r="B318" s="13" t="s">
        <v>763</v>
      </c>
      <c r="C318" s="14" t="s">
        <v>764</v>
      </c>
      <c r="D318" s="58">
        <v>1740</v>
      </c>
      <c r="E318" s="59"/>
      <c r="F318" s="60"/>
      <c r="IR318" s="17"/>
      <c r="IS318" s="17"/>
      <c r="IT318" s="17"/>
      <c r="IU318" s="17"/>
    </row>
    <row r="319" spans="1:255" s="7" customFormat="1" ht="37.5" customHeight="1" outlineLevel="2">
      <c r="A319" s="12" t="s">
        <v>765</v>
      </c>
      <c r="B319" s="13" t="s">
        <v>766</v>
      </c>
      <c r="C319" s="14" t="s">
        <v>767</v>
      </c>
      <c r="D319" s="58">
        <v>1740</v>
      </c>
      <c r="E319" s="59"/>
      <c r="F319" s="60"/>
      <c r="IR319" s="17"/>
      <c r="IS319" s="17"/>
      <c r="IT319" s="17"/>
      <c r="IU319" s="17"/>
    </row>
    <row r="320" spans="1:255" s="7" customFormat="1" ht="39.75" customHeight="1" outlineLevel="2">
      <c r="A320" s="12" t="s">
        <v>768</v>
      </c>
      <c r="B320" s="13" t="s">
        <v>769</v>
      </c>
      <c r="C320" s="14" t="s">
        <v>770</v>
      </c>
      <c r="D320" s="18">
        <f t="shared" si="21"/>
        <v>2493.83875</v>
      </c>
      <c r="E320" s="18">
        <f t="shared" si="22"/>
        <v>2319.85</v>
      </c>
      <c r="F320" s="18">
        <v>2158</v>
      </c>
      <c r="IR320" s="17"/>
      <c r="IS320" s="17"/>
      <c r="IT320" s="17"/>
      <c r="IU320" s="17"/>
    </row>
    <row r="321" spans="1:255" s="7" customFormat="1" ht="39.75" customHeight="1" outlineLevel="2">
      <c r="A321" s="12" t="s">
        <v>771</v>
      </c>
      <c r="B321" s="13" t="s">
        <v>772</v>
      </c>
      <c r="C321" s="14" t="s">
        <v>773</v>
      </c>
      <c r="D321" s="18">
        <f t="shared" si="21"/>
        <v>8713.4125</v>
      </c>
      <c r="E321" s="18">
        <f t="shared" si="22"/>
        <v>8105.5</v>
      </c>
      <c r="F321" s="31">
        <v>7540</v>
      </c>
      <c r="IR321" s="17"/>
      <c r="IS321" s="17"/>
      <c r="IT321" s="17"/>
      <c r="IU321" s="17"/>
    </row>
    <row r="322" spans="1:255" s="7" customFormat="1" ht="27.75" customHeight="1" outlineLevel="2">
      <c r="A322" s="12" t="s">
        <v>774</v>
      </c>
      <c r="B322" s="13" t="s">
        <v>1094</v>
      </c>
      <c r="C322" s="14" t="s">
        <v>1095</v>
      </c>
      <c r="D322" s="18">
        <f t="shared" si="21"/>
        <v>17583.989999999998</v>
      </c>
      <c r="E322" s="18">
        <f t="shared" si="22"/>
        <v>16357.199999999999</v>
      </c>
      <c r="F322" s="31">
        <v>15216</v>
      </c>
      <c r="IR322" s="17"/>
      <c r="IS322" s="17"/>
      <c r="IT322" s="17"/>
      <c r="IU322" s="17"/>
    </row>
    <row r="323" spans="1:255" s="7" customFormat="1" ht="39.75" customHeight="1" outlineLevel="2">
      <c r="A323" s="12" t="s">
        <v>777</v>
      </c>
      <c r="B323" s="13" t="s">
        <v>775</v>
      </c>
      <c r="C323" s="14" t="s">
        <v>776</v>
      </c>
      <c r="D323" s="18">
        <f t="shared" si="21"/>
        <v>14936.453125</v>
      </c>
      <c r="E323" s="18">
        <f t="shared" si="22"/>
        <v>13894.375</v>
      </c>
      <c r="F323" s="31">
        <v>12925</v>
      </c>
      <c r="IR323" s="17"/>
      <c r="IS323" s="17"/>
      <c r="IT323" s="17"/>
      <c r="IU323" s="17"/>
    </row>
    <row r="324" spans="1:255" s="7" customFormat="1" ht="24.75" customHeight="1" outlineLevel="2">
      <c r="A324" s="12" t="s">
        <v>1093</v>
      </c>
      <c r="B324" s="13" t="s">
        <v>778</v>
      </c>
      <c r="C324" s="14" t="s">
        <v>779</v>
      </c>
      <c r="D324" s="18">
        <f t="shared" si="21"/>
        <v>6836.6775</v>
      </c>
      <c r="E324" s="18">
        <f t="shared" si="22"/>
        <v>6359.7</v>
      </c>
      <c r="F324" s="31">
        <v>5916</v>
      </c>
      <c r="IR324" s="17"/>
      <c r="IS324" s="17"/>
      <c r="IT324" s="17"/>
      <c r="IU324" s="17"/>
    </row>
    <row r="325" spans="1:251" ht="15" outlineLevel="1">
      <c r="A325" s="66" t="s">
        <v>780</v>
      </c>
      <c r="B325" s="66"/>
      <c r="C325" s="66"/>
      <c r="D325" s="66"/>
      <c r="E325" s="66"/>
      <c r="F325" s="66"/>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row>
    <row r="326" spans="1:6" s="17" customFormat="1" ht="21" customHeight="1" outlineLevel="2">
      <c r="A326" s="12" t="s">
        <v>781</v>
      </c>
      <c r="B326" s="13" t="s">
        <v>782</v>
      </c>
      <c r="C326" s="14" t="s">
        <v>783</v>
      </c>
      <c r="D326" s="18">
        <f aca="true" t="shared" si="23" ref="D326:E341">E326*1.075</f>
        <v>3917.56875</v>
      </c>
      <c r="E326" s="18">
        <f t="shared" si="23"/>
        <v>3644.25</v>
      </c>
      <c r="F326" s="18">
        <v>3390</v>
      </c>
    </row>
    <row r="327" spans="1:6" s="17" customFormat="1" ht="20.25" customHeight="1" outlineLevel="2">
      <c r="A327" s="12" t="s">
        <v>784</v>
      </c>
      <c r="B327" s="13" t="s">
        <v>785</v>
      </c>
      <c r="C327" s="14" t="s">
        <v>786</v>
      </c>
      <c r="D327" s="18">
        <f t="shared" si="23"/>
        <v>3874.8106249999996</v>
      </c>
      <c r="E327" s="18">
        <f t="shared" si="23"/>
        <v>3604.475</v>
      </c>
      <c r="F327" s="18">
        <v>3353</v>
      </c>
    </row>
    <row r="328" spans="1:6" s="17" customFormat="1" ht="24" outlineLevel="2">
      <c r="A328" s="12" t="s">
        <v>787</v>
      </c>
      <c r="B328" s="13" t="s">
        <v>788</v>
      </c>
      <c r="C328" s="14" t="s">
        <v>789</v>
      </c>
      <c r="D328" s="18">
        <f t="shared" si="23"/>
        <v>4046.9987499999993</v>
      </c>
      <c r="E328" s="18">
        <f t="shared" si="23"/>
        <v>3764.6499999999996</v>
      </c>
      <c r="F328" s="18">
        <v>3502</v>
      </c>
    </row>
    <row r="329" spans="1:6" s="17" customFormat="1" ht="15" outlineLevel="2">
      <c r="A329" s="12" t="s">
        <v>790</v>
      </c>
      <c r="B329" s="13" t="s">
        <v>791</v>
      </c>
      <c r="C329" s="14" t="s">
        <v>792</v>
      </c>
      <c r="D329" s="18">
        <f t="shared" si="23"/>
        <v>3149.078125</v>
      </c>
      <c r="E329" s="18">
        <f t="shared" si="23"/>
        <v>2929.375</v>
      </c>
      <c r="F329" s="18">
        <v>2725</v>
      </c>
    </row>
    <row r="330" spans="1:6" s="17" customFormat="1" ht="15" outlineLevel="2">
      <c r="A330" s="12" t="s">
        <v>793</v>
      </c>
      <c r="B330" s="13" t="s">
        <v>794</v>
      </c>
      <c r="C330" s="14" t="s">
        <v>795</v>
      </c>
      <c r="D330" s="18">
        <f t="shared" si="23"/>
        <v>2676.4275</v>
      </c>
      <c r="E330" s="18">
        <f t="shared" si="23"/>
        <v>2489.7</v>
      </c>
      <c r="F330" s="18">
        <v>2316</v>
      </c>
    </row>
    <row r="331" spans="1:6" s="17" customFormat="1" ht="15" outlineLevel="2">
      <c r="A331" s="12" t="s">
        <v>796</v>
      </c>
      <c r="B331" s="13" t="s">
        <v>797</v>
      </c>
      <c r="C331" s="14" t="s">
        <v>798</v>
      </c>
      <c r="D331" s="18">
        <f t="shared" si="23"/>
        <v>2595.5337499999996</v>
      </c>
      <c r="E331" s="18">
        <f t="shared" si="23"/>
        <v>2414.45</v>
      </c>
      <c r="F331" s="18">
        <v>2246</v>
      </c>
    </row>
    <row r="332" spans="1:6" s="17" customFormat="1" ht="15" outlineLevel="2">
      <c r="A332" s="12" t="s">
        <v>799</v>
      </c>
      <c r="B332" s="13" t="s">
        <v>800</v>
      </c>
      <c r="C332" s="14" t="s">
        <v>801</v>
      </c>
      <c r="D332" s="18">
        <f t="shared" si="23"/>
        <v>2400.233125</v>
      </c>
      <c r="E332" s="18">
        <f t="shared" si="23"/>
        <v>2232.775</v>
      </c>
      <c r="F332" s="18">
        <v>2077</v>
      </c>
    </row>
    <row r="333" spans="1:6" s="17" customFormat="1" ht="15" outlineLevel="2">
      <c r="A333" s="12" t="s">
        <v>802</v>
      </c>
      <c r="B333" s="13" t="s">
        <v>803</v>
      </c>
      <c r="C333" s="14" t="s">
        <v>804</v>
      </c>
      <c r="D333" s="18">
        <f t="shared" si="23"/>
        <v>2318.1837499999997</v>
      </c>
      <c r="E333" s="18">
        <f t="shared" si="23"/>
        <v>2156.45</v>
      </c>
      <c r="F333" s="18">
        <v>2006</v>
      </c>
    </row>
    <row r="334" spans="1:251" ht="15" outlineLevel="1">
      <c r="A334" s="66" t="s">
        <v>805</v>
      </c>
      <c r="B334" s="66"/>
      <c r="C334" s="66"/>
      <c r="D334" s="66"/>
      <c r="E334" s="66"/>
      <c r="F334" s="66"/>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row>
    <row r="335" spans="1:6" s="17" customFormat="1" ht="24" outlineLevel="2">
      <c r="A335" s="12" t="s">
        <v>806</v>
      </c>
      <c r="B335" s="19" t="s">
        <v>807</v>
      </c>
      <c r="C335" s="14" t="s">
        <v>808</v>
      </c>
      <c r="D335" s="18">
        <f t="shared" si="23"/>
        <v>1501.156875</v>
      </c>
      <c r="E335" s="18">
        <f t="shared" si="23"/>
        <v>1396.425</v>
      </c>
      <c r="F335" s="18">
        <v>1299</v>
      </c>
    </row>
    <row r="336" spans="1:6" s="17" customFormat="1" ht="24" outlineLevel="2">
      <c r="A336" s="12" t="s">
        <v>809</v>
      </c>
      <c r="B336" s="19" t="s">
        <v>810</v>
      </c>
      <c r="C336" s="14" t="s">
        <v>811</v>
      </c>
      <c r="D336" s="18">
        <f t="shared" si="23"/>
        <v>1605.1631249999998</v>
      </c>
      <c r="E336" s="18">
        <f t="shared" si="23"/>
        <v>1493.175</v>
      </c>
      <c r="F336" s="18">
        <v>1389</v>
      </c>
    </row>
    <row r="337" spans="1:6" s="17" customFormat="1" ht="60" outlineLevel="2">
      <c r="A337" s="12" t="s">
        <v>812</v>
      </c>
      <c r="B337" s="19" t="s">
        <v>813</v>
      </c>
      <c r="C337" s="14" t="s">
        <v>814</v>
      </c>
      <c r="D337" s="18">
        <f t="shared" si="23"/>
        <v>2303.160625</v>
      </c>
      <c r="E337" s="18">
        <f t="shared" si="23"/>
        <v>2142.475</v>
      </c>
      <c r="F337" s="18">
        <v>1993</v>
      </c>
    </row>
    <row r="338" spans="1:6" s="17" customFormat="1" ht="60" outlineLevel="2">
      <c r="A338" s="12" t="s">
        <v>815</v>
      </c>
      <c r="B338" s="19" t="s">
        <v>816</v>
      </c>
      <c r="C338" s="14" t="s">
        <v>817</v>
      </c>
      <c r="D338" s="18">
        <f t="shared" si="23"/>
        <v>2981.5125</v>
      </c>
      <c r="E338" s="18">
        <f t="shared" si="23"/>
        <v>2773.5</v>
      </c>
      <c r="F338" s="18">
        <v>2580</v>
      </c>
    </row>
    <row r="339" spans="1:6" s="17" customFormat="1" ht="36" outlineLevel="2">
      <c r="A339" s="12" t="s">
        <v>818</v>
      </c>
      <c r="B339" s="13" t="s">
        <v>819</v>
      </c>
      <c r="C339" s="14" t="s">
        <v>820</v>
      </c>
      <c r="D339" s="62">
        <v>1350</v>
      </c>
      <c r="E339" s="62"/>
      <c r="F339" s="62"/>
    </row>
    <row r="340" spans="1:6" s="17" customFormat="1" ht="24.75" customHeight="1" outlineLevel="2">
      <c r="A340" s="12" t="s">
        <v>821</v>
      </c>
      <c r="B340" s="13" t="s">
        <v>822</v>
      </c>
      <c r="C340" s="14" t="s">
        <v>823</v>
      </c>
      <c r="D340" s="18">
        <f t="shared" si="23"/>
        <v>461.09437499999996</v>
      </c>
      <c r="E340" s="18">
        <f t="shared" si="23"/>
        <v>428.92499999999995</v>
      </c>
      <c r="F340" s="18">
        <v>399</v>
      </c>
    </row>
    <row r="341" spans="1:6" s="17" customFormat="1" ht="21" customHeight="1" outlineLevel="2">
      <c r="A341" s="12" t="s">
        <v>824</v>
      </c>
      <c r="B341" s="13" t="s">
        <v>825</v>
      </c>
      <c r="C341" s="14" t="s">
        <v>826</v>
      </c>
      <c r="D341" s="18">
        <f t="shared" si="23"/>
        <v>1528.8918749999998</v>
      </c>
      <c r="E341" s="18">
        <f t="shared" si="23"/>
        <v>1422.225</v>
      </c>
      <c r="F341" s="18">
        <v>1323</v>
      </c>
    </row>
    <row r="342" spans="1:6" s="17" customFormat="1" ht="18.75" customHeight="1" outlineLevel="2">
      <c r="A342" s="12" t="s">
        <v>827</v>
      </c>
      <c r="B342" s="13" t="s">
        <v>828</v>
      </c>
      <c r="C342" s="21" t="s">
        <v>829</v>
      </c>
      <c r="D342" s="18">
        <f aca="true" t="shared" si="24" ref="D342:D349">E342*1.075</f>
        <v>2433.7462499999997</v>
      </c>
      <c r="E342" s="18">
        <f aca="true" t="shared" si="25" ref="E342:E349">F342*1.075</f>
        <v>2263.95</v>
      </c>
      <c r="F342" s="18">
        <v>2106</v>
      </c>
    </row>
    <row r="343" spans="1:6" s="17" customFormat="1" ht="25.5" customHeight="1" outlineLevel="2">
      <c r="A343" s="12" t="s">
        <v>830</v>
      </c>
      <c r="B343" s="13" t="s">
        <v>831</v>
      </c>
      <c r="C343" s="21" t="s">
        <v>832</v>
      </c>
      <c r="D343" s="18">
        <f t="shared" si="24"/>
        <v>768.490625</v>
      </c>
      <c r="E343" s="18">
        <f t="shared" si="25"/>
        <v>714.875</v>
      </c>
      <c r="F343" s="18">
        <v>665</v>
      </c>
    </row>
    <row r="344" spans="1:6" s="17" customFormat="1" ht="35.25" customHeight="1" outlineLevel="2">
      <c r="A344" s="12" t="s">
        <v>833</v>
      </c>
      <c r="B344" s="13" t="s">
        <v>834</v>
      </c>
      <c r="C344" s="21" t="s">
        <v>835</v>
      </c>
      <c r="D344" s="18">
        <f t="shared" si="24"/>
        <v>1822.4206249999997</v>
      </c>
      <c r="E344" s="18">
        <f t="shared" si="25"/>
        <v>1695.2749999999999</v>
      </c>
      <c r="F344" s="18">
        <v>1577</v>
      </c>
    </row>
    <row r="345" spans="1:6" s="17" customFormat="1" ht="36.75" customHeight="1" outlineLevel="2">
      <c r="A345" s="12" t="s">
        <v>836</v>
      </c>
      <c r="B345" s="13" t="s">
        <v>837</v>
      </c>
      <c r="C345" s="21" t="s">
        <v>838</v>
      </c>
      <c r="D345" s="18">
        <f t="shared" si="24"/>
        <v>2573.576875</v>
      </c>
      <c r="E345" s="18">
        <f t="shared" si="25"/>
        <v>2394.025</v>
      </c>
      <c r="F345" s="18">
        <v>2227</v>
      </c>
    </row>
    <row r="346" spans="1:6" s="17" customFormat="1" ht="27" outlineLevel="2">
      <c r="A346" s="12" t="s">
        <v>839</v>
      </c>
      <c r="B346" s="13" t="s">
        <v>840</v>
      </c>
      <c r="C346" s="14" t="s">
        <v>841</v>
      </c>
      <c r="D346" s="62">
        <v>1490</v>
      </c>
      <c r="E346" s="62"/>
      <c r="F346" s="62"/>
    </row>
    <row r="347" spans="1:6" s="17" customFormat="1" ht="27" outlineLevel="2">
      <c r="A347" s="12" t="s">
        <v>842</v>
      </c>
      <c r="B347" s="13" t="s">
        <v>843</v>
      </c>
      <c r="C347" s="14" t="s">
        <v>844</v>
      </c>
      <c r="D347" s="62">
        <v>1890</v>
      </c>
      <c r="E347" s="62"/>
      <c r="F347" s="62"/>
    </row>
    <row r="348" spans="1:6" s="17" customFormat="1" ht="27.75" customHeight="1" outlineLevel="2">
      <c r="A348" s="12" t="s">
        <v>845</v>
      </c>
      <c r="B348" s="20" t="s">
        <v>846</v>
      </c>
      <c r="C348" s="21" t="s">
        <v>847</v>
      </c>
      <c r="D348" s="18">
        <f t="shared" si="24"/>
        <v>2334.3624999999997</v>
      </c>
      <c r="E348" s="18">
        <f t="shared" si="25"/>
        <v>2171.5</v>
      </c>
      <c r="F348" s="18">
        <v>2020</v>
      </c>
    </row>
    <row r="349" spans="1:6" s="17" customFormat="1" ht="24" outlineLevel="2">
      <c r="A349" s="12" t="s">
        <v>848</v>
      </c>
      <c r="B349" s="13" t="s">
        <v>849</v>
      </c>
      <c r="C349" s="21" t="s">
        <v>850</v>
      </c>
      <c r="D349" s="18">
        <f t="shared" si="24"/>
        <v>1196.0718749999999</v>
      </c>
      <c r="E349" s="18">
        <f t="shared" si="25"/>
        <v>1112.625</v>
      </c>
      <c r="F349" s="18">
        <v>1035</v>
      </c>
    </row>
    <row r="350" spans="1:6" s="17" customFormat="1" ht="64.5" customHeight="1" outlineLevel="2">
      <c r="A350" s="12" t="s">
        <v>851</v>
      </c>
      <c r="B350" s="13" t="s">
        <v>852</v>
      </c>
      <c r="C350" s="14" t="s">
        <v>853</v>
      </c>
      <c r="D350" s="62">
        <v>2290</v>
      </c>
      <c r="E350" s="62"/>
      <c r="F350" s="62"/>
    </row>
    <row r="351" spans="1:6" s="17" customFormat="1" ht="71.25" customHeight="1" outlineLevel="2">
      <c r="A351" s="12" t="s">
        <v>854</v>
      </c>
      <c r="B351" s="13" t="s">
        <v>855</v>
      </c>
      <c r="C351" s="14" t="s">
        <v>856</v>
      </c>
      <c r="D351" s="62">
        <v>3230</v>
      </c>
      <c r="E351" s="62"/>
      <c r="F351" s="62"/>
    </row>
    <row r="352" spans="1:6" s="17" customFormat="1" ht="72" outlineLevel="2">
      <c r="A352" s="12" t="s">
        <v>857</v>
      </c>
      <c r="B352" s="13" t="s">
        <v>858</v>
      </c>
      <c r="C352" s="14" t="s">
        <v>859</v>
      </c>
      <c r="D352" s="62">
        <v>1960</v>
      </c>
      <c r="E352" s="62"/>
      <c r="F352" s="62"/>
    </row>
    <row r="353" spans="1:251" ht="15" outlineLevel="1">
      <c r="A353" s="66" t="s">
        <v>860</v>
      </c>
      <c r="B353" s="66"/>
      <c r="C353" s="66"/>
      <c r="D353" s="66"/>
      <c r="E353" s="66"/>
      <c r="F353" s="66"/>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row>
    <row r="354" spans="1:6" s="17" customFormat="1" ht="36" outlineLevel="2">
      <c r="A354" s="12" t="s">
        <v>861</v>
      </c>
      <c r="B354" s="19" t="s">
        <v>862</v>
      </c>
      <c r="C354" s="14" t="s">
        <v>863</v>
      </c>
      <c r="D354" s="18">
        <f aca="true" t="shared" si="26" ref="D354:E357">E354*1.075</f>
        <v>505.00812499999995</v>
      </c>
      <c r="E354" s="18">
        <f t="shared" si="26"/>
        <v>469.775</v>
      </c>
      <c r="F354" s="18">
        <v>437</v>
      </c>
    </row>
    <row r="355" spans="1:7" s="17" customFormat="1" ht="36" outlineLevel="2">
      <c r="A355" s="12" t="s">
        <v>864</v>
      </c>
      <c r="B355" s="19" t="s">
        <v>865</v>
      </c>
      <c r="C355" s="14" t="s">
        <v>866</v>
      </c>
      <c r="D355" s="18">
        <f t="shared" si="26"/>
        <v>652.928125</v>
      </c>
      <c r="E355" s="18">
        <f t="shared" si="26"/>
        <v>607.375</v>
      </c>
      <c r="F355" s="18">
        <v>565</v>
      </c>
      <c r="G355" s="32"/>
    </row>
    <row r="356" spans="1:6" s="17" customFormat="1" ht="36" outlineLevel="2">
      <c r="A356" s="12" t="s">
        <v>867</v>
      </c>
      <c r="B356" s="19" t="s">
        <v>868</v>
      </c>
      <c r="C356" s="14" t="s">
        <v>869</v>
      </c>
      <c r="D356" s="18">
        <f t="shared" si="26"/>
        <v>783.51375</v>
      </c>
      <c r="E356" s="18">
        <f t="shared" si="26"/>
        <v>728.85</v>
      </c>
      <c r="F356" s="18">
        <v>678</v>
      </c>
    </row>
    <row r="357" spans="1:6" s="17" customFormat="1" ht="41.25" customHeight="1" outlineLevel="2">
      <c r="A357" s="12" t="s">
        <v>870</v>
      </c>
      <c r="B357" s="19" t="s">
        <v>871</v>
      </c>
      <c r="C357" s="14" t="s">
        <v>872</v>
      </c>
      <c r="D357" s="18">
        <f t="shared" si="26"/>
        <v>941.8343749999999</v>
      </c>
      <c r="E357" s="18">
        <f t="shared" si="26"/>
        <v>876.125</v>
      </c>
      <c r="F357" s="18">
        <v>815</v>
      </c>
    </row>
    <row r="358" spans="1:251" ht="15" outlineLevel="1">
      <c r="A358" s="66" t="s">
        <v>873</v>
      </c>
      <c r="B358" s="66"/>
      <c r="C358" s="66"/>
      <c r="D358" s="66"/>
      <c r="E358" s="66"/>
      <c r="F358" s="66"/>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row>
    <row r="359" spans="1:6" s="17" customFormat="1" ht="24" outlineLevel="2">
      <c r="A359" s="12" t="s">
        <v>874</v>
      </c>
      <c r="B359" s="13" t="s">
        <v>875</v>
      </c>
      <c r="C359" s="14" t="s">
        <v>876</v>
      </c>
      <c r="D359" s="18">
        <f aca="true" t="shared" si="27" ref="D359:E361">E359*1.075</f>
        <v>55.46999999999999</v>
      </c>
      <c r="E359" s="18">
        <f t="shared" si="27"/>
        <v>51.599999999999994</v>
      </c>
      <c r="F359" s="18">
        <v>48</v>
      </c>
    </row>
    <row r="360" spans="1:6" s="17" customFormat="1" ht="32.25" customHeight="1" outlineLevel="2">
      <c r="A360" s="12" t="s">
        <v>877</v>
      </c>
      <c r="B360" s="13" t="s">
        <v>878</v>
      </c>
      <c r="C360" s="14" t="s">
        <v>879</v>
      </c>
      <c r="D360" s="18">
        <f t="shared" si="27"/>
        <v>70.493125</v>
      </c>
      <c r="E360" s="18">
        <f t="shared" si="27"/>
        <v>65.575</v>
      </c>
      <c r="F360" s="18">
        <v>61</v>
      </c>
    </row>
    <row r="361" spans="1:6" s="17" customFormat="1" ht="33.75" customHeight="1" outlineLevel="2">
      <c r="A361" s="12" t="s">
        <v>880</v>
      </c>
      <c r="B361" s="13" t="s">
        <v>881</v>
      </c>
      <c r="C361" s="14" t="s">
        <v>882</v>
      </c>
      <c r="D361" s="18">
        <f t="shared" si="27"/>
        <v>72.804375</v>
      </c>
      <c r="E361" s="18">
        <f t="shared" si="27"/>
        <v>67.725</v>
      </c>
      <c r="F361" s="18">
        <v>63</v>
      </c>
    </row>
    <row r="362" spans="1:6" s="17" customFormat="1" ht="24" outlineLevel="2">
      <c r="A362" s="12" t="s">
        <v>883</v>
      </c>
      <c r="B362" s="13" t="s">
        <v>884</v>
      </c>
      <c r="C362" s="14" t="s">
        <v>885</v>
      </c>
      <c r="D362" s="18">
        <f aca="true" t="shared" si="28" ref="D362:E364">E362*1.075</f>
        <v>36.98</v>
      </c>
      <c r="E362" s="18">
        <f t="shared" si="28"/>
        <v>34.4</v>
      </c>
      <c r="F362" s="26">
        <v>32</v>
      </c>
    </row>
    <row r="363" spans="1:6" s="17" customFormat="1" ht="30" outlineLevel="2">
      <c r="A363" s="12" t="s">
        <v>886</v>
      </c>
      <c r="B363" s="13" t="s">
        <v>887</v>
      </c>
      <c r="C363" s="14" t="s">
        <v>888</v>
      </c>
      <c r="D363" s="62">
        <v>145</v>
      </c>
      <c r="E363" s="62"/>
      <c r="F363" s="62"/>
    </row>
    <row r="364" spans="1:6" s="17" customFormat="1" ht="24" outlineLevel="2">
      <c r="A364" s="12" t="s">
        <v>889</v>
      </c>
      <c r="B364" s="13" t="s">
        <v>890</v>
      </c>
      <c r="C364" s="21" t="s">
        <v>891</v>
      </c>
      <c r="D364" s="18">
        <f t="shared" si="28"/>
        <v>48.536249999999995</v>
      </c>
      <c r="E364" s="18">
        <f t="shared" si="28"/>
        <v>45.15</v>
      </c>
      <c r="F364" s="33">
        <v>42</v>
      </c>
    </row>
    <row r="365" spans="1:6" s="17" customFormat="1" ht="30" outlineLevel="2">
      <c r="A365" s="12" t="s">
        <v>892</v>
      </c>
      <c r="B365" s="13" t="s">
        <v>893</v>
      </c>
      <c r="C365" s="21" t="s">
        <v>894</v>
      </c>
      <c r="D365" s="62">
        <v>145</v>
      </c>
      <c r="E365" s="62"/>
      <c r="F365" s="62"/>
    </row>
    <row r="366" spans="1:6" s="17" customFormat="1" ht="43.5" customHeight="1" outlineLevel="2">
      <c r="A366" s="12" t="s">
        <v>895</v>
      </c>
      <c r="B366" s="13" t="s">
        <v>896</v>
      </c>
      <c r="C366" s="14" t="s">
        <v>897</v>
      </c>
      <c r="D366" s="18">
        <f>E366*1.075</f>
        <v>80.89375</v>
      </c>
      <c r="E366" s="18">
        <f>F366*1.075</f>
        <v>75.25</v>
      </c>
      <c r="F366" s="33">
        <v>70</v>
      </c>
    </row>
    <row r="367" spans="1:251" ht="15" outlineLevel="1">
      <c r="A367" s="66" t="s">
        <v>898</v>
      </c>
      <c r="B367" s="66"/>
      <c r="C367" s="66"/>
      <c r="D367" s="66"/>
      <c r="E367" s="66"/>
      <c r="F367" s="66"/>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row>
    <row r="368" spans="1:6" s="17" customFormat="1" ht="31.5" customHeight="1" outlineLevel="2">
      <c r="A368" s="12" t="s">
        <v>899</v>
      </c>
      <c r="B368" s="13" t="s">
        <v>900</v>
      </c>
      <c r="C368" s="14" t="s">
        <v>901</v>
      </c>
      <c r="D368" s="62">
        <v>1219</v>
      </c>
      <c r="E368" s="62"/>
      <c r="F368" s="62"/>
    </row>
    <row r="369" spans="1:6" s="17" customFormat="1" ht="31.5" customHeight="1" outlineLevel="2">
      <c r="A369" s="12" t="s">
        <v>902</v>
      </c>
      <c r="B369" s="13" t="s">
        <v>903</v>
      </c>
      <c r="C369" s="14" t="s">
        <v>904</v>
      </c>
      <c r="D369" s="62">
        <v>1115</v>
      </c>
      <c r="E369" s="62"/>
      <c r="F369" s="62"/>
    </row>
    <row r="370" spans="1:6" ht="15">
      <c r="A370" s="66" t="s">
        <v>905</v>
      </c>
      <c r="B370" s="66"/>
      <c r="C370" s="66"/>
      <c r="D370" s="66"/>
      <c r="E370" s="66"/>
      <c r="F370" s="66"/>
    </row>
    <row r="371" spans="1:255" s="7" customFormat="1" ht="36" outlineLevel="1">
      <c r="A371" s="12" t="s">
        <v>906</v>
      </c>
      <c r="B371" s="13" t="s">
        <v>907</v>
      </c>
      <c r="C371" s="14" t="s">
        <v>908</v>
      </c>
      <c r="D371" s="18">
        <f>E371*1.075</f>
        <v>5825.505625</v>
      </c>
      <c r="E371" s="18">
        <f>F371*1.075</f>
        <v>5419.075</v>
      </c>
      <c r="F371" s="18">
        <v>5041</v>
      </c>
      <c r="IR371" s="17"/>
      <c r="IS371" s="17"/>
      <c r="IT371" s="17"/>
      <c r="IU371" s="17"/>
    </row>
    <row r="372" spans="1:255" s="7" customFormat="1" ht="36" outlineLevel="1">
      <c r="A372" s="12" t="s">
        <v>909</v>
      </c>
      <c r="B372" s="13" t="s">
        <v>910</v>
      </c>
      <c r="C372" s="14" t="s">
        <v>911</v>
      </c>
      <c r="D372" s="18">
        <f>E372*1.075</f>
        <v>1710.3249999999998</v>
      </c>
      <c r="E372" s="18">
        <f>F372*1.075</f>
        <v>1591</v>
      </c>
      <c r="F372" s="18">
        <v>1480</v>
      </c>
      <c r="IR372" s="17"/>
      <c r="IS372" s="17"/>
      <c r="IT372" s="17"/>
      <c r="IU372" s="17"/>
    </row>
    <row r="373" spans="1:251" ht="15">
      <c r="A373" s="66" t="s">
        <v>912</v>
      </c>
      <c r="B373" s="66"/>
      <c r="C373" s="66"/>
      <c r="D373" s="66"/>
      <c r="E373" s="66"/>
      <c r="F373" s="66"/>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row>
    <row r="374" spans="1:251" ht="25.5" customHeight="1" outlineLevel="2">
      <c r="A374" s="12" t="s">
        <v>913</v>
      </c>
      <c r="B374" s="13" t="s">
        <v>914</v>
      </c>
      <c r="C374" s="21" t="s">
        <v>915</v>
      </c>
      <c r="D374" s="69">
        <v>8</v>
      </c>
      <c r="E374" s="69"/>
      <c r="F374" s="69"/>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row>
    <row r="375" spans="1:251" ht="25.5" customHeight="1" outlineLevel="2">
      <c r="A375" s="12" t="s">
        <v>916</v>
      </c>
      <c r="B375" s="13" t="s">
        <v>917</v>
      </c>
      <c r="C375" s="21" t="s">
        <v>918</v>
      </c>
      <c r="D375" s="69">
        <v>14.5</v>
      </c>
      <c r="E375" s="69"/>
      <c r="F375" s="69"/>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row>
    <row r="376" spans="1:251" ht="26.25" customHeight="1" outlineLevel="2">
      <c r="A376" s="12" t="s">
        <v>919</v>
      </c>
      <c r="B376" s="13" t="s">
        <v>920</v>
      </c>
      <c r="C376" s="21" t="s">
        <v>921</v>
      </c>
      <c r="D376" s="69">
        <v>20.5</v>
      </c>
      <c r="E376" s="69"/>
      <c r="F376" s="69"/>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row>
    <row r="377" spans="1:251" ht="21.75" customHeight="1" outlineLevel="2">
      <c r="A377" s="12" t="s">
        <v>922</v>
      </c>
      <c r="B377" s="13" t="s">
        <v>923</v>
      </c>
      <c r="C377" s="21" t="s">
        <v>924</v>
      </c>
      <c r="D377" s="69">
        <v>25</v>
      </c>
      <c r="E377" s="69"/>
      <c r="F377" s="69"/>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row>
    <row r="378" spans="1:251" ht="24" customHeight="1" outlineLevel="2">
      <c r="A378" s="12" t="s">
        <v>925</v>
      </c>
      <c r="B378" s="13" t="s">
        <v>926</v>
      </c>
      <c r="C378" s="21" t="s">
        <v>927</v>
      </c>
      <c r="D378" s="69">
        <v>32</v>
      </c>
      <c r="E378" s="69"/>
      <c r="F378" s="69"/>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row>
    <row r="379" spans="1:251" ht="23.25" customHeight="1" outlineLevel="2">
      <c r="A379" s="12" t="s">
        <v>928</v>
      </c>
      <c r="B379" s="13" t="s">
        <v>929</v>
      </c>
      <c r="C379" s="21" t="s">
        <v>930</v>
      </c>
      <c r="D379" s="69">
        <v>38</v>
      </c>
      <c r="E379" s="69"/>
      <c r="F379" s="6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row>
    <row r="380" spans="1:251" ht="24.75" customHeight="1" outlineLevel="2">
      <c r="A380" s="12" t="s">
        <v>931</v>
      </c>
      <c r="B380" s="13" t="s">
        <v>932</v>
      </c>
      <c r="C380" s="21" t="s">
        <v>933</v>
      </c>
      <c r="D380" s="69">
        <v>44</v>
      </c>
      <c r="E380" s="69"/>
      <c r="F380" s="69"/>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row>
    <row r="381" spans="1:251" ht="21.75" customHeight="1" outlineLevel="2">
      <c r="A381" s="12" t="s">
        <v>934</v>
      </c>
      <c r="B381" s="13" t="s">
        <v>935</v>
      </c>
      <c r="C381" s="21" t="s">
        <v>936</v>
      </c>
      <c r="D381" s="69">
        <v>53</v>
      </c>
      <c r="E381" s="69"/>
      <c r="F381" s="69"/>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row>
    <row r="382" spans="1:251" ht="24.75" customHeight="1" outlineLevel="2">
      <c r="A382" s="12" t="s">
        <v>937</v>
      </c>
      <c r="B382" s="13" t="s">
        <v>938</v>
      </c>
      <c r="C382" s="21" t="s">
        <v>939</v>
      </c>
      <c r="D382" s="69">
        <v>66</v>
      </c>
      <c r="E382" s="69"/>
      <c r="F382" s="69"/>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row>
    <row r="383" spans="1:251" ht="26.25" customHeight="1" outlineLevel="2">
      <c r="A383" s="12" t="s">
        <v>940</v>
      </c>
      <c r="B383" s="13" t="s">
        <v>1029</v>
      </c>
      <c r="C383" s="21" t="s">
        <v>1030</v>
      </c>
      <c r="D383" s="69">
        <v>9</v>
      </c>
      <c r="E383" s="69"/>
      <c r="F383" s="69"/>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row>
    <row r="384" spans="1:6" s="34" customFormat="1" ht="15">
      <c r="A384" s="66" t="s">
        <v>941</v>
      </c>
      <c r="B384" s="66"/>
      <c r="C384" s="66"/>
      <c r="D384" s="66"/>
      <c r="E384" s="66"/>
      <c r="F384" s="66"/>
    </row>
    <row r="385" spans="1:6" s="34" customFormat="1" ht="13.5" customHeight="1">
      <c r="A385" s="12" t="s">
        <v>942</v>
      </c>
      <c r="B385" s="13" t="s">
        <v>943</v>
      </c>
      <c r="C385" s="14" t="s">
        <v>1027</v>
      </c>
      <c r="D385" s="62">
        <v>115</v>
      </c>
      <c r="E385" s="62"/>
      <c r="F385" s="62"/>
    </row>
    <row r="386" spans="1:6" s="34" customFormat="1" ht="13.5" customHeight="1">
      <c r="A386" s="12"/>
      <c r="B386" s="13" t="s">
        <v>943</v>
      </c>
      <c r="C386" s="14" t="s">
        <v>1028</v>
      </c>
      <c r="D386" s="58">
        <v>125</v>
      </c>
      <c r="E386" s="59"/>
      <c r="F386" s="60"/>
    </row>
    <row r="387" spans="1:6" s="34" customFormat="1" ht="14.25" customHeight="1">
      <c r="A387" s="12" t="s">
        <v>944</v>
      </c>
      <c r="B387" s="13" t="s">
        <v>945</v>
      </c>
      <c r="C387" s="14" t="s">
        <v>946</v>
      </c>
      <c r="D387" s="62">
        <v>50</v>
      </c>
      <c r="E387" s="62"/>
      <c r="F387" s="62"/>
    </row>
    <row r="388" spans="1:6" s="17" customFormat="1" ht="15">
      <c r="A388" s="12" t="s">
        <v>947</v>
      </c>
      <c r="B388" s="13" t="s">
        <v>948</v>
      </c>
      <c r="C388" s="14" t="s">
        <v>949</v>
      </c>
      <c r="D388" s="62">
        <v>70</v>
      </c>
      <c r="E388" s="62"/>
      <c r="F388" s="62"/>
    </row>
    <row r="389" spans="1:6" s="17" customFormat="1" ht="15">
      <c r="A389" s="12" t="s">
        <v>950</v>
      </c>
      <c r="B389" s="13" t="s">
        <v>951</v>
      </c>
      <c r="C389" s="14" t="s">
        <v>952</v>
      </c>
      <c r="D389" s="62">
        <v>70</v>
      </c>
      <c r="E389" s="62"/>
      <c r="F389" s="62"/>
    </row>
    <row r="390" spans="1:6" s="17" customFormat="1" ht="15">
      <c r="A390" s="12" t="s">
        <v>953</v>
      </c>
      <c r="B390" s="13" t="s">
        <v>954</v>
      </c>
      <c r="C390" s="14" t="s">
        <v>955</v>
      </c>
      <c r="D390" s="62">
        <v>1590</v>
      </c>
      <c r="E390" s="62"/>
      <c r="F390" s="62"/>
    </row>
    <row r="391" spans="1:6" s="17" customFormat="1" ht="15">
      <c r="A391" s="12" t="s">
        <v>956</v>
      </c>
      <c r="B391" s="13" t="s">
        <v>957</v>
      </c>
      <c r="C391" s="14" t="s">
        <v>958</v>
      </c>
      <c r="D391" s="62">
        <v>1480</v>
      </c>
      <c r="E391" s="62"/>
      <c r="F391" s="62"/>
    </row>
    <row r="392" spans="1:6" s="34" customFormat="1" ht="12.75" customHeight="1">
      <c r="A392" s="12" t="s">
        <v>959</v>
      </c>
      <c r="B392" s="35" t="s">
        <v>960</v>
      </c>
      <c r="C392" s="24" t="s">
        <v>961</v>
      </c>
      <c r="D392" s="62">
        <v>853</v>
      </c>
      <c r="E392" s="62"/>
      <c r="F392" s="62"/>
    </row>
    <row r="393" spans="1:6" s="34" customFormat="1" ht="12.75" customHeight="1">
      <c r="A393" s="12" t="s">
        <v>962</v>
      </c>
      <c r="B393" s="35" t="s">
        <v>963</v>
      </c>
      <c r="C393" s="25" t="s">
        <v>964</v>
      </c>
      <c r="D393" s="62">
        <v>918</v>
      </c>
      <c r="E393" s="62"/>
      <c r="F393" s="62"/>
    </row>
    <row r="394" spans="1:6" s="34" customFormat="1" ht="12.75" customHeight="1">
      <c r="A394" s="12" t="s">
        <v>965</v>
      </c>
      <c r="B394" s="35" t="s">
        <v>966</v>
      </c>
      <c r="C394" s="25" t="s">
        <v>967</v>
      </c>
      <c r="D394" s="62">
        <v>514</v>
      </c>
      <c r="E394" s="62"/>
      <c r="F394" s="62"/>
    </row>
    <row r="395" spans="1:6" s="34" customFormat="1" ht="12.75" customHeight="1">
      <c r="A395" s="12" t="s">
        <v>968</v>
      </c>
      <c r="B395" s="35" t="s">
        <v>969</v>
      </c>
      <c r="C395" s="25" t="s">
        <v>967</v>
      </c>
      <c r="D395" s="62">
        <v>700</v>
      </c>
      <c r="E395" s="62"/>
      <c r="F395" s="62"/>
    </row>
    <row r="396" spans="1:6" s="34" customFormat="1" ht="12.75" customHeight="1">
      <c r="A396" s="12" t="s">
        <v>970</v>
      </c>
      <c r="B396" s="35" t="s">
        <v>971</v>
      </c>
      <c r="C396" s="25" t="s">
        <v>967</v>
      </c>
      <c r="D396" s="62">
        <v>916</v>
      </c>
      <c r="E396" s="62"/>
      <c r="F396" s="62"/>
    </row>
    <row r="397" spans="1:6" s="34" customFormat="1" ht="12.75" customHeight="1">
      <c r="A397" s="12" t="s">
        <v>972</v>
      </c>
      <c r="B397" s="35" t="s">
        <v>973</v>
      </c>
      <c r="C397" s="25" t="s">
        <v>974</v>
      </c>
      <c r="D397" s="62">
        <v>616</v>
      </c>
      <c r="E397" s="62"/>
      <c r="F397" s="62"/>
    </row>
    <row r="398" spans="1:6" s="34" customFormat="1" ht="12.75" customHeight="1">
      <c r="A398" s="12" t="s">
        <v>975</v>
      </c>
      <c r="B398" s="35" t="s">
        <v>976</v>
      </c>
      <c r="C398" s="25" t="s">
        <v>974</v>
      </c>
      <c r="D398" s="62">
        <v>850</v>
      </c>
      <c r="E398" s="62"/>
      <c r="F398" s="62"/>
    </row>
    <row r="399" spans="1:255" s="7" customFormat="1" ht="27.75" customHeight="1">
      <c r="A399" s="12" t="s">
        <v>977</v>
      </c>
      <c r="B399" s="13" t="s">
        <v>978</v>
      </c>
      <c r="C399" s="14" t="s">
        <v>979</v>
      </c>
      <c r="D399" s="62">
        <v>14</v>
      </c>
      <c r="E399" s="62"/>
      <c r="F399" s="62"/>
      <c r="IR399" s="17"/>
      <c r="IS399" s="17"/>
      <c r="IT399" s="17"/>
      <c r="IU399" s="17"/>
    </row>
    <row r="400" spans="1:255" s="7" customFormat="1" ht="30">
      <c r="A400" s="12" t="s">
        <v>980</v>
      </c>
      <c r="B400" s="13" t="s">
        <v>981</v>
      </c>
      <c r="C400" s="14" t="s">
        <v>982</v>
      </c>
      <c r="D400" s="62">
        <v>660</v>
      </c>
      <c r="E400" s="62"/>
      <c r="F400" s="62"/>
      <c r="IR400" s="17"/>
      <c r="IS400" s="17"/>
      <c r="IT400" s="17"/>
      <c r="IU400" s="17"/>
    </row>
    <row r="401" spans="1:255" s="7" customFormat="1" ht="30">
      <c r="A401" s="12" t="s">
        <v>983</v>
      </c>
      <c r="B401" s="13" t="s">
        <v>984</v>
      </c>
      <c r="C401" s="14" t="s">
        <v>985</v>
      </c>
      <c r="D401" s="62">
        <v>660</v>
      </c>
      <c r="E401" s="62"/>
      <c r="F401" s="62"/>
      <c r="IR401" s="17"/>
      <c r="IS401" s="17"/>
      <c r="IT401" s="17"/>
      <c r="IU401" s="17"/>
    </row>
    <row r="402" spans="1:255" s="7" customFormat="1" ht="24">
      <c r="A402" s="12" t="s">
        <v>986</v>
      </c>
      <c r="B402" s="13" t="s">
        <v>987</v>
      </c>
      <c r="C402" s="14" t="s">
        <v>988</v>
      </c>
      <c r="D402" s="62">
        <v>356</v>
      </c>
      <c r="E402" s="62"/>
      <c r="F402" s="62"/>
      <c r="IR402" s="17"/>
      <c r="IS402" s="17"/>
      <c r="IT402" s="17"/>
      <c r="IU402" s="17"/>
    </row>
    <row r="403" spans="1:255" s="7" customFormat="1" ht="24">
      <c r="A403" s="12" t="s">
        <v>989</v>
      </c>
      <c r="B403" s="13" t="s">
        <v>990</v>
      </c>
      <c r="C403" s="14" t="s">
        <v>991</v>
      </c>
      <c r="D403" s="62">
        <v>356</v>
      </c>
      <c r="E403" s="62"/>
      <c r="F403" s="62"/>
      <c r="IR403" s="17"/>
      <c r="IS403" s="17"/>
      <c r="IT403" s="17"/>
      <c r="IU403" s="17"/>
    </row>
    <row r="404" spans="1:255" s="7" customFormat="1" ht="30">
      <c r="A404" s="12" t="s">
        <v>992</v>
      </c>
      <c r="B404" s="13" t="s">
        <v>993</v>
      </c>
      <c r="C404" s="14" t="s">
        <v>994</v>
      </c>
      <c r="D404" s="62">
        <v>415</v>
      </c>
      <c r="E404" s="62"/>
      <c r="F404" s="62"/>
      <c r="IR404" s="17"/>
      <c r="IS404" s="17"/>
      <c r="IT404" s="17"/>
      <c r="IU404" s="17"/>
    </row>
    <row r="405" spans="1:255" s="7" customFormat="1" ht="30">
      <c r="A405" s="12" t="s">
        <v>995</v>
      </c>
      <c r="B405" s="13" t="s">
        <v>996</v>
      </c>
      <c r="C405" s="14" t="s">
        <v>997</v>
      </c>
      <c r="D405" s="62">
        <v>415</v>
      </c>
      <c r="E405" s="62"/>
      <c r="F405" s="62"/>
      <c r="IR405" s="17"/>
      <c r="IS405" s="17"/>
      <c r="IT405" s="17"/>
      <c r="IU405" s="17"/>
    </row>
    <row r="406" spans="1:255" s="7" customFormat="1" ht="15">
      <c r="A406" s="12" t="s">
        <v>998</v>
      </c>
      <c r="B406" s="13" t="s">
        <v>999</v>
      </c>
      <c r="C406" s="14" t="s">
        <v>1000</v>
      </c>
      <c r="D406" s="62">
        <v>350</v>
      </c>
      <c r="E406" s="62"/>
      <c r="F406" s="62"/>
      <c r="IR406" s="17"/>
      <c r="IS406" s="17"/>
      <c r="IT406" s="17"/>
      <c r="IU406" s="17"/>
    </row>
    <row r="407" spans="1:255" s="7" customFormat="1" ht="30">
      <c r="A407" s="12" t="s">
        <v>1001</v>
      </c>
      <c r="B407" s="13" t="s">
        <v>1098</v>
      </c>
      <c r="C407" s="14" t="s">
        <v>1097</v>
      </c>
      <c r="D407" s="62">
        <v>595</v>
      </c>
      <c r="E407" s="62"/>
      <c r="F407" s="62"/>
      <c r="IR407" s="17"/>
      <c r="IS407" s="17"/>
      <c r="IT407" s="17"/>
      <c r="IU407" s="17"/>
    </row>
    <row r="408" spans="1:255" s="7" customFormat="1" ht="30">
      <c r="A408" s="12" t="s">
        <v>1004</v>
      </c>
      <c r="B408" s="13" t="s">
        <v>1002</v>
      </c>
      <c r="C408" s="14" t="s">
        <v>1003</v>
      </c>
      <c r="D408" s="58">
        <v>680</v>
      </c>
      <c r="E408" s="59"/>
      <c r="F408" s="60"/>
      <c r="IR408" s="17"/>
      <c r="IS408" s="17"/>
      <c r="IT408" s="17"/>
      <c r="IU408" s="17"/>
    </row>
    <row r="409" spans="1:255" s="7" customFormat="1" ht="15">
      <c r="A409" s="12" t="s">
        <v>1007</v>
      </c>
      <c r="B409" s="13" t="s">
        <v>1005</v>
      </c>
      <c r="C409" s="14" t="s">
        <v>1006</v>
      </c>
      <c r="D409" s="62">
        <v>560</v>
      </c>
      <c r="E409" s="62"/>
      <c r="F409" s="62"/>
      <c r="IR409" s="17"/>
      <c r="IS409" s="17"/>
      <c r="IT409" s="17"/>
      <c r="IU409" s="17"/>
    </row>
    <row r="410" spans="1:255" s="7" customFormat="1" ht="15">
      <c r="A410" s="12" t="s">
        <v>1010</v>
      </c>
      <c r="B410" s="13" t="s">
        <v>1025</v>
      </c>
      <c r="C410" s="14" t="s">
        <v>1024</v>
      </c>
      <c r="D410" s="62">
        <v>590</v>
      </c>
      <c r="E410" s="62"/>
      <c r="F410" s="62"/>
      <c r="IR410" s="17"/>
      <c r="IS410" s="17"/>
      <c r="IT410" s="17"/>
      <c r="IU410" s="17"/>
    </row>
    <row r="411" spans="1:255" s="7" customFormat="1" ht="15">
      <c r="A411" s="12" t="s">
        <v>1013</v>
      </c>
      <c r="B411" s="13" t="s">
        <v>1008</v>
      </c>
      <c r="C411" s="14" t="s">
        <v>1009</v>
      </c>
      <c r="D411" s="62">
        <v>880</v>
      </c>
      <c r="E411" s="62"/>
      <c r="F411" s="62"/>
      <c r="IR411" s="17"/>
      <c r="IS411" s="17"/>
      <c r="IT411" s="17"/>
      <c r="IU411" s="17"/>
    </row>
    <row r="412" spans="1:255" s="7" customFormat="1" ht="24">
      <c r="A412" s="12" t="s">
        <v>1016</v>
      </c>
      <c r="B412" s="13" t="s">
        <v>1011</v>
      </c>
      <c r="C412" s="14" t="s">
        <v>1012</v>
      </c>
      <c r="D412" s="62">
        <v>2650</v>
      </c>
      <c r="E412" s="62"/>
      <c r="F412" s="62"/>
      <c r="IR412" s="17"/>
      <c r="IS412" s="17"/>
      <c r="IT412" s="17"/>
      <c r="IU412" s="17"/>
    </row>
    <row r="413" spans="1:255" s="7" customFormat="1" ht="24">
      <c r="A413" s="12" t="s">
        <v>1026</v>
      </c>
      <c r="B413" s="13" t="s">
        <v>1091</v>
      </c>
      <c r="C413" s="14" t="s">
        <v>1092</v>
      </c>
      <c r="D413" s="58">
        <v>2000</v>
      </c>
      <c r="E413" s="59"/>
      <c r="F413" s="60"/>
      <c r="IR413" s="17"/>
      <c r="IS413" s="17"/>
      <c r="IT413" s="17"/>
      <c r="IU413" s="17"/>
    </row>
    <row r="414" spans="1:255" s="7" customFormat="1" ht="24">
      <c r="A414" s="12" t="s">
        <v>1090</v>
      </c>
      <c r="B414" s="20" t="s">
        <v>1014</v>
      </c>
      <c r="C414" s="21" t="s">
        <v>1015</v>
      </c>
      <c r="D414" s="62">
        <v>2000</v>
      </c>
      <c r="E414" s="62"/>
      <c r="F414" s="62"/>
      <c r="IR414" s="17"/>
      <c r="IS414" s="17"/>
      <c r="IT414" s="17"/>
      <c r="IU414" s="17"/>
    </row>
    <row r="415" spans="1:255" s="7" customFormat="1" ht="15">
      <c r="A415" s="12" t="s">
        <v>1099</v>
      </c>
      <c r="B415" s="13" t="s">
        <v>1017</v>
      </c>
      <c r="C415" s="14" t="s">
        <v>1018</v>
      </c>
      <c r="D415" s="62">
        <v>430</v>
      </c>
      <c r="E415" s="62"/>
      <c r="F415" s="62"/>
      <c r="IR415" s="17"/>
      <c r="IS415" s="17"/>
      <c r="IT415" s="17"/>
      <c r="IU415" s="17"/>
    </row>
    <row r="416" spans="1:251" ht="15" outlineLevel="1">
      <c r="A416" s="66" t="s">
        <v>1031</v>
      </c>
      <c r="B416" s="66"/>
      <c r="C416" s="66"/>
      <c r="D416" s="66"/>
      <c r="E416" s="66"/>
      <c r="F416" s="6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row>
    <row r="417" spans="1:6" s="52" customFormat="1" ht="27" customHeight="1" outlineLevel="2">
      <c r="A417" s="49" t="s">
        <v>1032</v>
      </c>
      <c r="B417" s="50" t="s">
        <v>1034</v>
      </c>
      <c r="C417" s="51" t="s">
        <v>1037</v>
      </c>
      <c r="D417" s="58">
        <v>2300</v>
      </c>
      <c r="E417" s="59"/>
      <c r="F417" s="60"/>
    </row>
    <row r="418" spans="1:6" s="52" customFormat="1" ht="33" customHeight="1" outlineLevel="2">
      <c r="A418" s="49" t="s">
        <v>1033</v>
      </c>
      <c r="B418" s="50" t="s">
        <v>1035</v>
      </c>
      <c r="C418" s="51" t="s">
        <v>1036</v>
      </c>
      <c r="D418" s="58">
        <v>1875</v>
      </c>
      <c r="E418" s="59"/>
      <c r="F418" s="60"/>
    </row>
    <row r="419" spans="1:251" ht="15" outlineLevel="1">
      <c r="A419" s="66" t="s">
        <v>1085</v>
      </c>
      <c r="B419" s="66"/>
      <c r="C419" s="66"/>
      <c r="D419" s="66"/>
      <c r="E419" s="66"/>
      <c r="F419" s="66"/>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row>
    <row r="420" spans="1:6" s="52" customFormat="1" ht="49.5" customHeight="1" outlineLevel="2">
      <c r="A420" s="49" t="s">
        <v>1038</v>
      </c>
      <c r="B420" s="50" t="s">
        <v>1041</v>
      </c>
      <c r="C420" s="51" t="s">
        <v>1042</v>
      </c>
      <c r="D420" s="58">
        <v>2370</v>
      </c>
      <c r="E420" s="59"/>
      <c r="F420" s="60"/>
    </row>
    <row r="421" spans="1:6" s="52" customFormat="1" ht="49.5" customHeight="1" outlineLevel="2">
      <c r="A421" s="49" t="s">
        <v>1039</v>
      </c>
      <c r="B421" s="50" t="s">
        <v>1048</v>
      </c>
      <c r="C421" s="51" t="s">
        <v>1049</v>
      </c>
      <c r="D421" s="58">
        <v>2050</v>
      </c>
      <c r="E421" s="59"/>
      <c r="F421" s="60"/>
    </row>
    <row r="422" spans="1:6" s="52" customFormat="1" ht="38.25" customHeight="1" outlineLevel="2">
      <c r="A422" s="49" t="s">
        <v>1040</v>
      </c>
      <c r="B422" s="50" t="s">
        <v>1043</v>
      </c>
      <c r="C422" s="51" t="s">
        <v>1044</v>
      </c>
      <c r="D422" s="58">
        <v>990</v>
      </c>
      <c r="E422" s="59"/>
      <c r="F422" s="60"/>
    </row>
    <row r="423" spans="1:251" ht="15" outlineLevel="1">
      <c r="A423" s="66" t="s">
        <v>1086</v>
      </c>
      <c r="B423" s="66"/>
      <c r="C423" s="66"/>
      <c r="D423" s="66"/>
      <c r="E423" s="66"/>
      <c r="F423" s="66"/>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row>
    <row r="424" spans="1:6" s="52" customFormat="1" ht="20.25" customHeight="1" outlineLevel="2">
      <c r="A424" s="49" t="s">
        <v>1046</v>
      </c>
      <c r="B424" s="50" t="s">
        <v>1050</v>
      </c>
      <c r="C424" s="51" t="s">
        <v>1054</v>
      </c>
      <c r="D424" s="58">
        <v>1253</v>
      </c>
      <c r="E424" s="59"/>
      <c r="F424" s="60"/>
    </row>
    <row r="425" spans="1:6" s="52" customFormat="1" ht="18" customHeight="1" outlineLevel="2">
      <c r="A425" s="49" t="s">
        <v>1045</v>
      </c>
      <c r="B425" s="50" t="s">
        <v>1051</v>
      </c>
      <c r="C425" s="51" t="s">
        <v>1055</v>
      </c>
      <c r="D425" s="58">
        <v>1563</v>
      </c>
      <c r="E425" s="59"/>
      <c r="F425" s="60"/>
    </row>
    <row r="426" spans="1:6" s="52" customFormat="1" ht="16.5" customHeight="1" outlineLevel="2">
      <c r="A426" s="49" t="s">
        <v>1047</v>
      </c>
      <c r="B426" s="50" t="s">
        <v>1052</v>
      </c>
      <c r="C426" s="51" t="s">
        <v>1056</v>
      </c>
      <c r="D426" s="58">
        <v>1695</v>
      </c>
      <c r="E426" s="59"/>
      <c r="F426" s="60"/>
    </row>
    <row r="427" spans="1:6" s="52" customFormat="1" ht="15.75" customHeight="1" outlineLevel="2">
      <c r="A427" s="49" t="s">
        <v>1087</v>
      </c>
      <c r="B427" s="50" t="s">
        <v>1053</v>
      </c>
      <c r="C427" s="51" t="s">
        <v>1057</v>
      </c>
      <c r="D427" s="58">
        <v>5023</v>
      </c>
      <c r="E427" s="59"/>
      <c r="F427" s="60"/>
    </row>
    <row r="428" spans="1:6" s="52" customFormat="1" ht="23.25" customHeight="1" outlineLevel="2">
      <c r="A428" s="61" t="s">
        <v>1019</v>
      </c>
      <c r="B428" s="61"/>
      <c r="C428" s="61"/>
      <c r="D428" s="61"/>
      <c r="E428" s="61"/>
      <c r="F428" s="61"/>
    </row>
    <row r="429" spans="1:6" ht="17.25">
      <c r="A429" s="40" t="s">
        <v>1020</v>
      </c>
      <c r="B429" s="41"/>
      <c r="C429" s="42"/>
      <c r="D429" s="42"/>
      <c r="E429" s="42"/>
      <c r="F429" s="42"/>
    </row>
    <row r="430" spans="1:6" ht="12.75" customHeight="1">
      <c r="A430" s="43" t="s">
        <v>1021</v>
      </c>
      <c r="B430" s="44"/>
      <c r="C430" s="45"/>
      <c r="D430" s="68"/>
      <c r="E430" s="68"/>
      <c r="F430" s="68"/>
    </row>
    <row r="431" spans="1:6" ht="12.75" customHeight="1">
      <c r="A431" s="43" t="s">
        <v>1022</v>
      </c>
      <c r="B431" s="43"/>
      <c r="C431" s="46"/>
      <c r="D431" s="67"/>
      <c r="E431" s="67"/>
      <c r="F431" s="67"/>
    </row>
    <row r="432" spans="1:6" ht="12.75" customHeight="1">
      <c r="A432" s="43" t="s">
        <v>1023</v>
      </c>
      <c r="B432" s="43"/>
      <c r="C432" s="46"/>
      <c r="D432" s="67"/>
      <c r="E432" s="67"/>
      <c r="F432" s="67"/>
    </row>
    <row r="433" spans="1:251" ht="15">
      <c r="A433" s="39"/>
      <c r="B433" s="47"/>
      <c r="C433" s="46"/>
      <c r="D433" s="48"/>
      <c r="E433" s="38"/>
      <c r="F433" s="38"/>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row>
    <row r="434" spans="1:251" ht="15">
      <c r="A434" s="39"/>
      <c r="B434" s="36"/>
      <c r="C434" s="45"/>
      <c r="D434" s="48"/>
      <c r="E434" s="38"/>
      <c r="F434" s="37"/>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row>
    <row r="435" spans="7:251" ht="1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row>
  </sheetData>
  <sheetProtection selectLockedCells="1" selectUnlockedCells="1"/>
  <mergeCells count="114">
    <mergeCell ref="D408:F408"/>
    <mergeCell ref="A7:F7"/>
    <mergeCell ref="A8:F8"/>
    <mergeCell ref="D1:F1"/>
    <mergeCell ref="A2:C6"/>
    <mergeCell ref="D2:F2"/>
    <mergeCell ref="D3:F3"/>
    <mergeCell ref="D4:F4"/>
    <mergeCell ref="D5:F5"/>
    <mergeCell ref="D6:F6"/>
    <mergeCell ref="A9:A10"/>
    <mergeCell ref="B9:B10"/>
    <mergeCell ref="C9:C10"/>
    <mergeCell ref="D9:F9"/>
    <mergeCell ref="A11:F11"/>
    <mergeCell ref="A54:F54"/>
    <mergeCell ref="A124:F124"/>
    <mergeCell ref="A171:F171"/>
    <mergeCell ref="A245:F245"/>
    <mergeCell ref="A263:F263"/>
    <mergeCell ref="A269:F269"/>
    <mergeCell ref="A281:F281"/>
    <mergeCell ref="D268:F268"/>
    <mergeCell ref="A287:F287"/>
    <mergeCell ref="D303:F303"/>
    <mergeCell ref="D305:F305"/>
    <mergeCell ref="A306:F306"/>
    <mergeCell ref="D294:F294"/>
    <mergeCell ref="D293:F293"/>
    <mergeCell ref="D290:F290"/>
    <mergeCell ref="D291:F291"/>
    <mergeCell ref="D292:F292"/>
    <mergeCell ref="D298:F298"/>
    <mergeCell ref="A325:F325"/>
    <mergeCell ref="A334:F334"/>
    <mergeCell ref="D339:F339"/>
    <mergeCell ref="D346:F346"/>
    <mergeCell ref="D347:F347"/>
    <mergeCell ref="D350:F350"/>
    <mergeCell ref="A367:F367"/>
    <mergeCell ref="D368:F368"/>
    <mergeCell ref="D369:F369"/>
    <mergeCell ref="A370:F370"/>
    <mergeCell ref="D351:F351"/>
    <mergeCell ref="D352:F352"/>
    <mergeCell ref="A353:F353"/>
    <mergeCell ref="A358:F358"/>
    <mergeCell ref="D363:F363"/>
    <mergeCell ref="D365:F365"/>
    <mergeCell ref="A373:F373"/>
    <mergeCell ref="D374:F374"/>
    <mergeCell ref="D375:F375"/>
    <mergeCell ref="D376:F376"/>
    <mergeCell ref="D377:F377"/>
    <mergeCell ref="D378:F378"/>
    <mergeCell ref="D379:F379"/>
    <mergeCell ref="D380:F380"/>
    <mergeCell ref="D381:F381"/>
    <mergeCell ref="D382:F382"/>
    <mergeCell ref="D383:F383"/>
    <mergeCell ref="A384:F384"/>
    <mergeCell ref="D385:F385"/>
    <mergeCell ref="D387:F387"/>
    <mergeCell ref="D388:F388"/>
    <mergeCell ref="D389:F389"/>
    <mergeCell ref="D390:F390"/>
    <mergeCell ref="D391:F391"/>
    <mergeCell ref="D386:F386"/>
    <mergeCell ref="D297:F297"/>
    <mergeCell ref="D296:F296"/>
    <mergeCell ref="D295:F295"/>
    <mergeCell ref="D398:F398"/>
    <mergeCell ref="D399:F399"/>
    <mergeCell ref="D400:F400"/>
    <mergeCell ref="D393:F393"/>
    <mergeCell ref="D394:F394"/>
    <mergeCell ref="D395:F395"/>
    <mergeCell ref="D396:F396"/>
    <mergeCell ref="D405:F405"/>
    <mergeCell ref="D406:F406"/>
    <mergeCell ref="D403:F403"/>
    <mergeCell ref="A416:F416"/>
    <mergeCell ref="D417:F417"/>
    <mergeCell ref="D414:F414"/>
    <mergeCell ref="D409:F409"/>
    <mergeCell ref="D411:F411"/>
    <mergeCell ref="D410:F410"/>
    <mergeCell ref="D404:F404"/>
    <mergeCell ref="D432:F432"/>
    <mergeCell ref="D318:F318"/>
    <mergeCell ref="D319:F319"/>
    <mergeCell ref="D430:F430"/>
    <mergeCell ref="D431:F431"/>
    <mergeCell ref="D407:F407"/>
    <mergeCell ref="D412:F412"/>
    <mergeCell ref="D415:F415"/>
    <mergeCell ref="D397:F397"/>
    <mergeCell ref="D392:F392"/>
    <mergeCell ref="D401:F401"/>
    <mergeCell ref="D402:F402"/>
    <mergeCell ref="D425:F425"/>
    <mergeCell ref="D427:F427"/>
    <mergeCell ref="D426:F426"/>
    <mergeCell ref="D299:F299"/>
    <mergeCell ref="D304:F304"/>
    <mergeCell ref="A423:F423"/>
    <mergeCell ref="D418:F418"/>
    <mergeCell ref="A419:F419"/>
    <mergeCell ref="D421:F421"/>
    <mergeCell ref="D424:F424"/>
    <mergeCell ref="D422:F422"/>
    <mergeCell ref="D420:F420"/>
    <mergeCell ref="A428:F428"/>
    <mergeCell ref="D413:F413"/>
  </mergeCells>
  <hyperlinks>
    <hyperlink ref="D5" r:id="rId1" display="os@metakom.ru"/>
    <hyperlink ref="D6" r:id="rId2" display="www.metakom.ru"/>
  </hyperlinks>
  <printOptions/>
  <pageMargins left="0.6298611111111111" right="0.2361111111111111" top="0.19652777777777777" bottom="0.19652777777777777" header="0.5118055555555555" footer="0.5118055555555555"/>
  <pageSetup fitToHeight="0" fitToWidth="1" horizontalDpi="600" verticalDpi="600" orientation="portrait" paperSize="9" scale="72" r:id="rId4"/>
  <rowBreaks count="15" manualBreakCount="15">
    <brk id="26" max="255" man="1"/>
    <brk id="48" max="255" man="1"/>
    <brk id="70" max="255" man="1"/>
    <brk id="93" max="255" man="1"/>
    <brk id="122" max="255" man="1"/>
    <brk id="139" max="255" man="1"/>
    <brk id="160" max="255" man="1"/>
    <brk id="180" max="255" man="1"/>
    <brk id="201" max="5" man="1"/>
    <brk id="223" max="5" man="1"/>
    <brk id="252" max="5" man="1"/>
    <brk id="282" max="5" man="1"/>
    <brk id="311" max="5" man="1"/>
    <brk id="345" max="5" man="1"/>
    <brk id="378" max="5"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Куракин С.В.</dc:creator>
  <cp:keywords/>
  <dc:description/>
  <cp:lastModifiedBy>Куракин С.В.</cp:lastModifiedBy>
  <cp:lastPrinted>2023-08-23T06:29:12Z</cp:lastPrinted>
  <dcterms:created xsi:type="dcterms:W3CDTF">2022-08-01T05:46:11Z</dcterms:created>
  <dcterms:modified xsi:type="dcterms:W3CDTF">2024-04-09T10:25:22Z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